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showInkAnnotation="0" defaultThemeVersion="124226"/>
  <mc:AlternateContent xmlns:mc="http://schemas.openxmlformats.org/markup-compatibility/2006">
    <mc:Choice Requires="x15">
      <x15ac:absPath xmlns:x15ac="http://schemas.microsoft.com/office/spreadsheetml/2010/11/ac" url="C:\Users\srohd\Documents\Reiherweg\Internetseite\"/>
    </mc:Choice>
  </mc:AlternateContent>
  <xr:revisionPtr revIDLastSave="0" documentId="13_ncr:1_{2B2E10F2-AECD-410F-A32E-DF67F1906C61}" xr6:coauthVersionLast="36" xr6:coauthVersionMax="36" xr10:uidLastSave="{00000000-0000-0000-0000-000000000000}"/>
  <bookViews>
    <workbookView xWindow="0" yWindow="0" windowWidth="23040" windowHeight="8076" xr2:uid="{00000000-000D-0000-FFFF-FFFF00000000}"/>
  </bookViews>
  <sheets>
    <sheet name="Mietvertrag_Rohde" sheetId="1" r:id="rId1"/>
    <sheet name="Tabelle1" sheetId="3" r:id="rId2"/>
  </sheets>
  <definedNames>
    <definedName name="Text10" localSheetId="0">Mietvertrag_Rohde!#REF!</definedName>
    <definedName name="Text13" localSheetId="0">Mietvertrag_Rohde!#REF!</definedName>
    <definedName name="Text14" localSheetId="0">Mietvertrag_Rohde!#REF!</definedName>
    <definedName name="Text15" localSheetId="0">Mietvertrag_Rohde!$F$16</definedName>
    <definedName name="Text16" localSheetId="0">Mietvertrag_Rohde!#REF!</definedName>
    <definedName name="Text3" localSheetId="0">Mietvertrag_Rohde!#REF!</definedName>
    <definedName name="Text4" localSheetId="0">Mietvertrag_Rohde!$F$10</definedName>
    <definedName name="Text5" localSheetId="0">Mietvertrag_Rohde!$F$12</definedName>
    <definedName name="Text6" localSheetId="0">Mietvertrag_Rohde!$F$13</definedName>
    <definedName name="Text7" localSheetId="0">Mietvertrag_Rohde!$F$15</definedName>
    <definedName name="Text8" localSheetId="0">Mietvertrag_Rohde!$F$17</definedName>
  </definedNames>
  <calcPr calcId="191029"/>
</workbook>
</file>

<file path=xl/calcChain.xml><?xml version="1.0" encoding="utf-8"?>
<calcChain xmlns="http://schemas.openxmlformats.org/spreadsheetml/2006/main">
  <c r="C50" i="1" l="1"/>
  <c r="C46" i="1"/>
  <c r="E59" i="1" l="1"/>
  <c r="H5" i="1" l="1"/>
  <c r="H48" i="1" l="1"/>
  <c r="G53" i="1"/>
  <c r="H44" i="1" l="1"/>
  <c r="H46" i="1"/>
  <c r="H50" i="1"/>
  <c r="G52" i="1" l="1"/>
  <c r="G56" i="1" s="1"/>
  <c r="G58" i="1" l="1"/>
  <c r="G59" i="1" s="1"/>
</calcChain>
</file>

<file path=xl/sharedStrings.xml><?xml version="1.0" encoding="utf-8"?>
<sst xmlns="http://schemas.openxmlformats.org/spreadsheetml/2006/main" count="85" uniqueCount="72">
  <si>
    <t>zwischen</t>
  </si>
  <si>
    <t>Mieter:</t>
  </si>
  <si>
    <t>Vermieter:</t>
  </si>
  <si>
    <t>Vor- und Zuname:</t>
  </si>
  <si>
    <t xml:space="preserve">PLZ/Ort: </t>
  </si>
  <si>
    <t>Email:</t>
  </si>
  <si>
    <t>     </t>
  </si>
  <si>
    <t>Der Mietpreis beträgt:</t>
  </si>
  <si>
    <t>Berechnung Mietpreis:</t>
  </si>
  <si>
    <t>Anmerkungen:</t>
  </si>
  <si>
    <t>(Buchungsbestätigung)</t>
  </si>
  <si>
    <t>vom:</t>
  </si>
  <si>
    <t>bis</t>
  </si>
  <si>
    <t>Tagen</t>
  </si>
  <si>
    <t>in der Hauptsaison (Zeitraum 15.06.-15.09.):</t>
  </si>
  <si>
    <t>in der Nebensaison (Zeitraum bis 14.06. und ab 16.09.):</t>
  </si>
  <si>
    <t>Gesamtpreis:</t>
  </si>
  <si>
    <t>Anzahl der Personen insgesamt:</t>
  </si>
  <si>
    <t>davon Anzahl Erwachsene:</t>
  </si>
  <si>
    <t>insgesamt:</t>
  </si>
  <si>
    <t>Eheleute Rohde</t>
  </si>
  <si>
    <t>ggf. zzgl. Haustier:</t>
  </si>
  <si>
    <t>Mietpreis:</t>
  </si>
  <si>
    <r>
      <t xml:space="preserve">-          </t>
    </r>
    <r>
      <rPr>
        <sz val="11"/>
        <color indexed="8"/>
        <rFont val="Verdana"/>
        <family val="2"/>
      </rPr>
      <t>Bettbezüge</t>
    </r>
  </si>
  <si>
    <r>
      <t xml:space="preserve">-          </t>
    </r>
    <r>
      <rPr>
        <sz val="11"/>
        <color indexed="8"/>
        <rFont val="Verdana"/>
        <family val="2"/>
      </rPr>
      <t>Bettlaken</t>
    </r>
  </si>
  <si>
    <r>
      <t xml:space="preserve">-          </t>
    </r>
    <r>
      <rPr>
        <sz val="11"/>
        <color indexed="8"/>
        <rFont val="Verdana"/>
        <family val="2"/>
      </rPr>
      <t>Hand- und Geschirrtücher</t>
    </r>
  </si>
  <si>
    <t>€</t>
  </si>
  <si>
    <t>_______________________________    </t>
  </si>
  <si>
    <t>Neubenden 16</t>
  </si>
  <si>
    <t>47877 Willich</t>
  </si>
  <si>
    <t>davon Anzahl Kinder und Alter:</t>
  </si>
  <si>
    <t>Je Hund oder Katze wird pro angefangene Woche je 10,00 € fällig.</t>
  </si>
  <si>
    <t>zusätzlich Anzahl der Haustiere (max.2):</t>
  </si>
  <si>
    <t>Die Anreise kann ab 14.00 Uhr erfolgen, die Abreise muss bis 10.00 Uhr abgeschlossen sein.</t>
  </si>
  <si>
    <t>Folgende Sachen sind u.a. vom Mieter mitzubringen:</t>
  </si>
  <si>
    <t>_________________________________________</t>
  </si>
  <si>
    <t>Reiherweg 7, 26624 Bedekaspel (Südbrookmerland) am Großen Meer</t>
  </si>
  <si>
    <t>Hinweise für die Dauer Ihres Aufenthaltes am Reiherweg 7:</t>
  </si>
  <si>
    <r>
      <t xml:space="preserve">Die o.g. Gesamtbelegungszahl </t>
    </r>
    <r>
      <rPr>
        <b/>
        <sz val="11"/>
        <color indexed="8"/>
        <rFont val="Verdana"/>
        <family val="2"/>
      </rPr>
      <t>max. 4 Personen</t>
    </r>
    <r>
      <rPr>
        <sz val="11"/>
        <color indexed="8"/>
        <rFont val="Verdana"/>
        <family val="2"/>
      </rPr>
      <t xml:space="preserve"> darf ohne Zustimmung des Vermieters nicht überschritten werden.</t>
    </r>
  </si>
  <si>
    <t>Bitte senden Sie uns umgehend die erste Seite des Mietvertrages unterschrieben per Mail oder per Post zurück. Sie erhalten anschließend die endgültige Buchungsbestätigung, sowie die Bankverbindung. Die  Hinweise für die Dauer Ihres Aufenthaltes sind Bestandteil dieses Mietvertrages.</t>
  </si>
  <si>
    <t>Straße:</t>
  </si>
  <si>
    <t>(Datum/Unterschrift* Mieter)</t>
  </si>
  <si>
    <t>*Mit der Unterschrift habe ich die Anmerkungen zum Mietvertrag zur Kenntnis genommen.</t>
  </si>
  <si>
    <t xml:space="preserve">          (Buchungs- und Reservierungsbestätigung)</t>
  </si>
  <si>
    <t xml:space="preserve">              (Datum/Unterschrift Vermieter)</t>
  </si>
  <si>
    <t>x täglicher Mietpreis Hauptsaison</t>
  </si>
  <si>
    <t>x täglicher Mietpreis Nebensaison</t>
  </si>
  <si>
    <t>Sollten Fragen, auch während des Urlaubes entstehen, so rufen Sie uns bitte kurz an. Wir  wünschen Ihnen einen schönen und erholsamen Urlaub bei uns.</t>
  </si>
  <si>
    <t xml:space="preserve">Eine evtl. Mitnahme von Haustieren muss beim Abschluss des Mietvertrages angegeben werden. Wegen der Hygiene ist es strengstens verboten, Haustiere mit ins Bett zu nehmen! 
Ferner ist zwingend darauf zu achten, dass kein Hunde- oder Katzenkot auf dem Rasen liegen bleibt.
</t>
  </si>
  <si>
    <t>Betriebskosten (Strom, Gas) und Endreinigung sind im Mietpreis der ersten Nacht enthalten</t>
  </si>
  <si>
    <t>für die erste Nacht</t>
  </si>
  <si>
    <t>für alle weiteren Nächte</t>
  </si>
  <si>
    <t>Preis erste Nacht Hauptsaison</t>
  </si>
  <si>
    <t>Preis erste Nacht Nebensaison</t>
  </si>
  <si>
    <t>Ferner verpflichtet sich der Mieter das Inventar und die Einrichtungsgegenstände pfleglich zu behandeln. Ein evtl. Schaden ist dem Vermieter sofort, spätestens nach der Rückkehr mitzuteilen und vom Mieter zu ersetzen.</t>
  </si>
  <si>
    <t>Anzahl weitere Nächte</t>
  </si>
  <si>
    <t>Anzahlung von 20%</t>
  </si>
  <si>
    <t xml:space="preserve">Beide Seiten verpflichten sich den Vertrag einzuhalten. Bei Nichteinhaltung des Vertrages ist eine Unkostenentschädigung in Höhe von 50 % des Gesamtbetrages zu zahlen. 
</t>
  </si>
  <si>
    <r>
      <t xml:space="preserve">Bei Vertragsabschluss bitten wir um eine Anzahlung von </t>
    </r>
    <r>
      <rPr>
        <b/>
        <sz val="11"/>
        <color indexed="8"/>
        <rFont val="Verdana"/>
        <family val="2"/>
      </rPr>
      <t>20 %</t>
    </r>
    <r>
      <rPr>
        <sz val="11"/>
        <color indexed="8"/>
        <rFont val="Verdana"/>
        <family val="2"/>
      </rPr>
      <t xml:space="preserve"> des Gesamtbetrages innerhalb von 10 Tagen. Der Restbetrag muss bis 14 Tage vor Reiseantritt überwiesen werden.Kurz vor Reiseantritt erhalten Sie den elektronischen Türeingangscode zugesandt.</t>
    </r>
  </si>
  <si>
    <t xml:space="preserve">
Der Müll ist von Ihnen ordnungsgemäß in die entsprechenden Müllsäcke (s. Hinweise Thema Mülltrennung im Haus) zu trennen und die verschlossenen Müllsäcke in die vorgesehene Müllbox am Haus reinzustellen. Weitere Müllsäcke können käuflich in der Touristikinformation am Großen Meer erworben werden. Wir bitten um dringende Einhaltung der strickten Mülltrennung. Sollte die Müllabfuhr den Müll wegen falscher Mülltrennung nicht mitnehmen, so wird er anschließend auf Ihre Kosten beim Wertstoffhof abgegeben. Wir bitten Sie alle übrig gebliebenen Lebensmittel, sowie die Spülmaschine und den Kühlschrank nach Ende des Urlaubes ausgeräumt zu hinterlassen. Die Endreinigung wird durch eine  Reinigungskraft nach Ende Ihres Urlaubes sichergestellt. Sämtliche Nebenkosten sind Bestandteil der ersten Nacht.
Bitte hinterlassen Sie das Ferienhaus besenrein.</t>
  </si>
  <si>
    <t>0173/8688717</t>
  </si>
  <si>
    <t>0162/3865555</t>
  </si>
  <si>
    <t>Telefon:</t>
  </si>
  <si>
    <t>srohde2000@gmx.de
www.ferienhaus-rohde.de</t>
  </si>
  <si>
    <r>
      <t xml:space="preserve"> M i e t v e r t r a g   </t>
    </r>
    <r>
      <rPr>
        <sz val="16"/>
        <color rgb="FF000000"/>
        <rFont val="Verdana"/>
        <family val="2"/>
      </rPr>
      <t xml:space="preserve">     für das Ferienhaus (bis 4 Personen) </t>
    </r>
  </si>
  <si>
    <t>abzüglich eines Rabattes in Höhe von</t>
  </si>
  <si>
    <t>fällig innerhalb von 14 Tagen</t>
  </si>
  <si>
    <t>Restbetrag</t>
  </si>
  <si>
    <t>fällig bis spätestens</t>
  </si>
  <si>
    <t>Es ist ein Nichtraucherhaus. Rauchen ist innerhalb des Hauses verboten. Es besteht ein kostenloses begrenztes Datenvolumen Wlan je Monat zur Verfügung.</t>
  </si>
  <si>
    <t xml:space="preserve">                                                                                        </t>
  </si>
  <si>
    <t xml:space="preserve">     (An- und Abreisetag gelten als 1 Nacht)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</si>
</sst>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1" x14ac:knownFonts="1">
    <font>
      <sz val="11"/>
      <color theme="1"/>
      <name val="Calibri"/>
      <family val="2"/>
      <scheme val="minor"/>
    </font>
    <font>
      <sz val="11"/>
      <color indexed="8"/>
      <name val="Calibri"/>
      <family val="2"/>
    </font>
    <font>
      <b/>
      <sz val="11"/>
      <color indexed="8"/>
      <name val="Verdana"/>
      <family val="2"/>
    </font>
    <font>
      <sz val="11"/>
      <color indexed="8"/>
      <name val="Verdana"/>
      <family val="2"/>
    </font>
    <font>
      <b/>
      <sz val="11"/>
      <color indexed="8"/>
      <name val="Calibri"/>
      <family val="2"/>
    </font>
    <font>
      <b/>
      <sz val="20"/>
      <color indexed="8"/>
      <name val="Verdana"/>
      <family val="2"/>
    </font>
    <font>
      <b/>
      <sz val="11"/>
      <color indexed="8"/>
      <name val="Verdana"/>
      <family val="2"/>
    </font>
    <font>
      <sz val="11"/>
      <color indexed="8"/>
      <name val="Verdana"/>
      <family val="2"/>
    </font>
    <font>
      <sz val="10"/>
      <color indexed="8"/>
      <name val="Verdana"/>
      <family val="2"/>
    </font>
    <font>
      <sz val="9"/>
      <color indexed="8"/>
      <name val="Verdana"/>
      <family val="2"/>
    </font>
    <font>
      <b/>
      <u/>
      <sz val="14"/>
      <color indexed="8"/>
      <name val="Verdana"/>
      <family val="2"/>
    </font>
    <font>
      <sz val="12"/>
      <color indexed="8"/>
      <name val="Verdana"/>
      <family val="2"/>
    </font>
    <font>
      <sz val="12"/>
      <color indexed="8"/>
      <name val="Calibri"/>
      <family val="2"/>
    </font>
    <font>
      <b/>
      <sz val="9"/>
      <color indexed="8"/>
      <name val="Verdana"/>
      <family val="2"/>
    </font>
    <font>
      <u/>
      <sz val="10"/>
      <color indexed="8"/>
      <name val="Verdana"/>
      <family val="2"/>
    </font>
    <font>
      <u/>
      <sz val="11"/>
      <color indexed="8"/>
      <name val="Verdana"/>
      <family val="2"/>
    </font>
    <font>
      <sz val="11"/>
      <color indexed="8"/>
      <name val="Times New Roman"/>
      <family val="1"/>
    </font>
    <font>
      <b/>
      <sz val="14"/>
      <color indexed="8"/>
      <name val="Verdana"/>
      <family val="2"/>
    </font>
    <font>
      <sz val="9"/>
      <color indexed="8"/>
      <name val="Calibri"/>
      <family val="2"/>
    </font>
    <font>
      <sz val="8"/>
      <name val="Calibri"/>
      <family val="2"/>
    </font>
    <font>
      <sz val="14"/>
      <color indexed="8"/>
      <name val="Calibri"/>
      <family val="2"/>
    </font>
    <font>
      <sz val="14"/>
      <color indexed="8"/>
      <name val="Calibri"/>
      <family val="2"/>
    </font>
    <font>
      <sz val="11"/>
      <name val="Verdana"/>
      <family val="2"/>
    </font>
    <font>
      <sz val="11"/>
      <name val="Calibri"/>
      <family val="2"/>
    </font>
    <font>
      <sz val="14"/>
      <color indexed="8"/>
      <name val="Verdana"/>
      <family val="2"/>
    </font>
    <font>
      <sz val="11"/>
      <color theme="1"/>
      <name val="Verdana"/>
      <family val="2"/>
    </font>
    <font>
      <u/>
      <sz val="11"/>
      <color theme="10"/>
      <name val="Calibri"/>
      <family val="2"/>
      <scheme val="minor"/>
    </font>
    <font>
      <sz val="10"/>
      <color rgb="FF444A58"/>
      <name val="Consolas"/>
      <family val="3"/>
    </font>
    <font>
      <b/>
      <sz val="16"/>
      <color rgb="FF000000"/>
      <name val="Verdana"/>
      <family val="2"/>
    </font>
    <font>
      <sz val="16"/>
      <color rgb="FF000000"/>
      <name val="Verdana"/>
      <family val="2"/>
    </font>
    <font>
      <b/>
      <sz val="14"/>
      <color theme="1"/>
      <name val="Verdana"/>
      <family val="2"/>
    </font>
  </fonts>
  <fills count="3">
    <fill>
      <patternFill patternType="none"/>
    </fill>
    <fill>
      <patternFill patternType="gray125"/>
    </fill>
    <fill>
      <patternFill patternType="solid">
        <fgColor indexed="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top style="dotted">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26" fillId="0" borderId="0" applyNumberFormat="0" applyFill="0" applyBorder="0" applyAlignment="0" applyProtection="0"/>
  </cellStyleXfs>
  <cellXfs count="179">
    <xf numFmtId="0" fontId="0" fillId="0" borderId="0" xfId="0"/>
    <xf numFmtId="0" fontId="5" fillId="2" borderId="0" xfId="0" applyFont="1" applyFill="1" applyAlignment="1">
      <alignment vertical="center"/>
    </xf>
    <xf numFmtId="0" fontId="0" fillId="2" borderId="0" xfId="0" applyFill="1"/>
    <xf numFmtId="0" fontId="6" fillId="2" borderId="0" xfId="0" applyFont="1" applyFill="1" applyAlignment="1">
      <alignment vertical="center"/>
    </xf>
    <xf numFmtId="0" fontId="6" fillId="2" borderId="0" xfId="0" applyFont="1" applyFill="1" applyAlignment="1">
      <alignment horizontal="right" vertical="center"/>
    </xf>
    <xf numFmtId="14" fontId="6" fillId="2" borderId="0" xfId="0" applyNumberFormat="1" applyFont="1" applyFill="1"/>
    <xf numFmtId="0" fontId="6"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vertical="center"/>
    </xf>
    <xf numFmtId="0" fontId="8" fillId="2" borderId="0" xfId="0" applyFont="1" applyFill="1" applyBorder="1" applyAlignment="1">
      <alignment vertical="center" wrapText="1"/>
    </xf>
    <xf numFmtId="0" fontId="0" fillId="2" borderId="0" xfId="0" applyFill="1" applyBorder="1" applyAlignment="1">
      <alignment vertical="center" wrapText="1"/>
    </xf>
    <xf numFmtId="0" fontId="0" fillId="2" borderId="0" xfId="0" applyFill="1" applyAlignment="1">
      <alignment vertical="center" wrapText="1"/>
    </xf>
    <xf numFmtId="0" fontId="0" fillId="2" borderId="2" xfId="0" applyFill="1" applyBorder="1"/>
    <xf numFmtId="0" fontId="0" fillId="2" borderId="3" xfId="0" applyFill="1" applyBorder="1"/>
    <xf numFmtId="0" fontId="0" fillId="2" borderId="0" xfId="0" applyFill="1" applyBorder="1"/>
    <xf numFmtId="0" fontId="0" fillId="2" borderId="5" xfId="0" applyFill="1" applyBorder="1"/>
    <xf numFmtId="0" fontId="0" fillId="2" borderId="0" xfId="0" applyFill="1" applyBorder="1" applyAlignment="1"/>
    <xf numFmtId="0" fontId="8" fillId="2" borderId="6" xfId="0" applyFont="1" applyFill="1" applyBorder="1" applyAlignment="1">
      <alignment vertical="center"/>
    </xf>
    <xf numFmtId="0" fontId="0" fillId="2" borderId="6" xfId="0" applyFill="1" applyBorder="1"/>
    <xf numFmtId="0" fontId="0" fillId="2" borderId="7" xfId="0" applyFill="1" applyBorder="1"/>
    <xf numFmtId="0" fontId="8" fillId="2" borderId="0" xfId="0" applyFont="1" applyFill="1" applyAlignment="1">
      <alignment vertical="center"/>
    </xf>
    <xf numFmtId="0" fontId="10" fillId="2" borderId="8" xfId="0" applyFont="1" applyFill="1" applyBorder="1" applyAlignment="1">
      <alignment vertical="center"/>
    </xf>
    <xf numFmtId="0" fontId="10" fillId="2" borderId="2" xfId="0" applyFont="1" applyFill="1" applyBorder="1" applyAlignment="1">
      <alignment vertical="center"/>
    </xf>
    <xf numFmtId="0" fontId="10" fillId="2" borderId="4" xfId="0" applyFont="1" applyFill="1" applyBorder="1" applyAlignment="1">
      <alignment vertical="center"/>
    </xf>
    <xf numFmtId="0" fontId="10" fillId="2" borderId="0" xfId="0" applyFont="1" applyFill="1" applyBorder="1" applyAlignment="1">
      <alignment vertical="center"/>
    </xf>
    <xf numFmtId="0" fontId="11" fillId="2" borderId="0" xfId="0" applyFont="1" applyFill="1" applyBorder="1" applyAlignment="1">
      <alignment vertical="center"/>
    </xf>
    <xf numFmtId="0" fontId="12" fillId="2" borderId="5" xfId="0" applyFont="1" applyFill="1" applyBorder="1"/>
    <xf numFmtId="0" fontId="11" fillId="2" borderId="9" xfId="0" applyFont="1" applyFill="1" applyBorder="1" applyAlignment="1">
      <alignment vertical="center"/>
    </xf>
    <xf numFmtId="0" fontId="11" fillId="2" borderId="6" xfId="0" applyFont="1" applyFill="1" applyBorder="1" applyAlignment="1">
      <alignment vertical="center"/>
    </xf>
    <xf numFmtId="0" fontId="0" fillId="2" borderId="6" xfId="0" applyFill="1" applyBorder="1" applyAlignment="1"/>
    <xf numFmtId="0" fontId="13" fillId="2" borderId="0" xfId="0" applyFont="1" applyFill="1" applyAlignment="1">
      <alignment vertical="center"/>
    </xf>
    <xf numFmtId="0" fontId="14" fillId="2" borderId="0" xfId="0" applyFont="1" applyFill="1" applyAlignment="1" applyProtection="1">
      <alignment vertical="center"/>
      <protection locked="0"/>
    </xf>
    <xf numFmtId="0" fontId="15" fillId="2" borderId="0" xfId="0" applyFont="1" applyFill="1" applyAlignment="1">
      <alignment vertical="center"/>
    </xf>
    <xf numFmtId="0" fontId="0" fillId="2" borderId="0" xfId="0" applyFont="1" applyFill="1"/>
    <xf numFmtId="0" fontId="7" fillId="2" borderId="0" xfId="0" applyFont="1" applyFill="1" applyAlignment="1">
      <alignment vertical="center"/>
    </xf>
    <xf numFmtId="0" fontId="16" fillId="2" borderId="0" xfId="0" applyFont="1" applyFill="1" applyAlignment="1">
      <alignment horizontal="left" vertical="center" indent="5"/>
    </xf>
    <xf numFmtId="0" fontId="8" fillId="2" borderId="0" xfId="0" applyFont="1" applyFill="1" applyAlignment="1">
      <alignment horizontal="right" vertical="center"/>
    </xf>
    <xf numFmtId="0" fontId="0" fillId="2" borderId="0" xfId="0" applyFill="1" applyAlignment="1">
      <alignment horizontal="right"/>
    </xf>
    <xf numFmtId="0" fontId="3" fillId="2" borderId="0" xfId="0" applyFont="1" applyFill="1" applyAlignment="1">
      <alignment vertical="center"/>
    </xf>
    <xf numFmtId="0" fontId="3" fillId="2" borderId="0" xfId="0" applyFont="1" applyFill="1" applyAlignment="1">
      <alignment horizontal="left" vertical="center"/>
    </xf>
    <xf numFmtId="0" fontId="0" fillId="2" borderId="0" xfId="0" applyFont="1" applyFill="1" applyAlignment="1">
      <alignment horizontal="left"/>
    </xf>
    <xf numFmtId="0" fontId="3" fillId="2" borderId="0" xfId="0" applyFont="1" applyFill="1" applyAlignment="1">
      <alignment horizontal="left" vertical="center" wrapText="1"/>
    </xf>
    <xf numFmtId="0" fontId="2" fillId="2" borderId="0" xfId="0" applyFont="1" applyFill="1" applyAlignment="1">
      <alignment vertical="center"/>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14" xfId="0" applyFont="1" applyFill="1" applyBorder="1" applyAlignment="1">
      <alignment vertical="center" wrapText="1"/>
    </xf>
    <xf numFmtId="0" fontId="3" fillId="2" borderId="0" xfId="0" applyFont="1" applyFill="1" applyBorder="1" applyAlignment="1">
      <alignment vertical="center" wrapText="1"/>
    </xf>
    <xf numFmtId="0" fontId="3" fillId="2" borderId="15" xfId="0" applyFont="1" applyFill="1" applyBorder="1" applyAlignment="1">
      <alignment vertical="center" wrapText="1"/>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2" borderId="16" xfId="0" applyFont="1" applyFill="1" applyBorder="1" applyAlignment="1">
      <alignment vertical="center" wrapText="1"/>
    </xf>
    <xf numFmtId="0" fontId="3" fillId="2" borderId="17" xfId="0" applyFont="1" applyFill="1" applyBorder="1" applyAlignment="1">
      <alignment vertical="center" wrapText="1"/>
    </xf>
    <xf numFmtId="0" fontId="3" fillId="2" borderId="18" xfId="0" applyFont="1" applyFill="1" applyBorder="1" applyAlignment="1">
      <alignment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1" fillId="2" borderId="0" xfId="0" applyFont="1" applyFill="1" applyBorder="1"/>
    <xf numFmtId="0" fontId="2" fillId="2" borderId="4" xfId="0" applyFont="1" applyFill="1" applyBorder="1" applyAlignment="1">
      <alignment vertical="center"/>
    </xf>
    <xf numFmtId="0" fontId="3" fillId="2" borderId="9" xfId="0" applyFont="1" applyFill="1" applyBorder="1" applyAlignment="1">
      <alignment vertical="center"/>
    </xf>
    <xf numFmtId="0" fontId="0" fillId="2" borderId="0" xfId="0" applyFont="1" applyFill="1" applyAlignment="1">
      <alignment vertical="center" wrapText="1"/>
    </xf>
    <xf numFmtId="0" fontId="0" fillId="2" borderId="0" xfId="0" applyFill="1" applyAlignment="1">
      <alignment horizontal="justify"/>
    </xf>
    <xf numFmtId="0" fontId="7" fillId="2" borderId="0" xfId="0" applyFont="1" applyFill="1" applyAlignment="1">
      <alignment horizontal="justify" vertical="center"/>
    </xf>
    <xf numFmtId="0" fontId="0" fillId="2" borderId="0" xfId="0" applyFont="1" applyFill="1" applyAlignment="1">
      <alignment horizontal="justify"/>
    </xf>
    <xf numFmtId="164" fontId="11" fillId="2" borderId="0" xfId="0" applyNumberFormat="1" applyFont="1" applyFill="1" applyBorder="1" applyProtection="1"/>
    <xf numFmtId="0" fontId="17" fillId="2" borderId="4" xfId="0" applyFont="1" applyFill="1" applyBorder="1" applyAlignment="1">
      <alignment horizontal="justify" vertical="center"/>
    </xf>
    <xf numFmtId="0" fontId="20" fillId="2" borderId="0" xfId="0" applyFont="1" applyFill="1" applyBorder="1" applyAlignment="1">
      <alignment horizontal="justify" vertical="center"/>
    </xf>
    <xf numFmtId="0" fontId="21" fillId="2" borderId="0" xfId="0" applyFont="1" applyFill="1" applyBorder="1" applyAlignment="1">
      <alignment horizontal="justify" vertical="center"/>
    </xf>
    <xf numFmtId="0" fontId="24" fillId="2" borderId="4" xfId="0" applyFont="1" applyFill="1" applyBorder="1" applyAlignment="1">
      <alignment horizontal="justify" vertical="center"/>
    </xf>
    <xf numFmtId="0" fontId="0" fillId="2" borderId="0" xfId="0" applyFont="1" applyFill="1" applyBorder="1"/>
    <xf numFmtId="164" fontId="25" fillId="2" borderId="0" xfId="0" applyNumberFormat="1" applyFont="1" applyFill="1" applyBorder="1"/>
    <xf numFmtId="164" fontId="25" fillId="2" borderId="5" xfId="0" applyNumberFormat="1" applyFont="1" applyFill="1" applyBorder="1"/>
    <xf numFmtId="164" fontId="25" fillId="0" borderId="5" xfId="0" applyNumberFormat="1" applyFont="1" applyBorder="1" applyAlignment="1">
      <alignment horizontal="left" vertical="center"/>
    </xf>
    <xf numFmtId="164" fontId="25" fillId="2" borderId="0" xfId="0" applyNumberFormat="1" applyFont="1" applyFill="1" applyBorder="1" applyAlignment="1">
      <alignment horizontal="right" vertical="center"/>
    </xf>
    <xf numFmtId="164" fontId="25" fillId="0" borderId="5" xfId="0" applyNumberFormat="1" applyFont="1" applyBorder="1" applyAlignment="1">
      <alignment horizontal="right" vertical="center"/>
    </xf>
    <xf numFmtId="0" fontId="3" fillId="2" borderId="0" xfId="0" applyFont="1" applyFill="1" applyBorder="1" applyAlignment="1" applyProtection="1">
      <alignment horizontal="left" vertical="center"/>
      <protection locked="0"/>
    </xf>
    <xf numFmtId="164" fontId="3" fillId="2" borderId="1" xfId="0" applyNumberFormat="1" applyFont="1" applyFill="1" applyBorder="1" applyProtection="1"/>
    <xf numFmtId="164" fontId="3" fillId="2" borderId="0" xfId="0" applyNumberFormat="1" applyFont="1" applyFill="1" applyBorder="1" applyProtection="1"/>
    <xf numFmtId="14" fontId="7" fillId="2" borderId="0" xfId="0" applyNumberFormat="1" applyFont="1" applyFill="1" applyBorder="1" applyAlignment="1" applyProtection="1">
      <alignment vertical="center"/>
      <protection locked="0"/>
    </xf>
    <xf numFmtId="14" fontId="7" fillId="2" borderId="1" xfId="0" applyNumberFormat="1" applyFont="1" applyFill="1" applyBorder="1" applyAlignment="1" applyProtection="1">
      <alignment horizontal="center" vertical="center"/>
      <protection locked="0"/>
    </xf>
    <xf numFmtId="14" fontId="25" fillId="2" borderId="1" xfId="0" applyNumberFormat="1" applyFont="1" applyFill="1" applyBorder="1" applyAlignment="1" applyProtection="1">
      <alignment horizontal="center" vertical="center"/>
      <protection locked="0"/>
    </xf>
    <xf numFmtId="1" fontId="7" fillId="2" borderId="1" xfId="0" applyNumberFormat="1" applyFont="1" applyFill="1" applyBorder="1" applyAlignment="1" applyProtection="1">
      <alignment horizontal="center"/>
    </xf>
    <xf numFmtId="1" fontId="25" fillId="2" borderId="1" xfId="0" applyNumberFormat="1" applyFont="1" applyFill="1" applyBorder="1" applyAlignment="1" applyProtection="1">
      <alignment horizontal="center" vertical="center" wrapText="1"/>
      <protection locked="0"/>
    </xf>
    <xf numFmtId="1" fontId="0" fillId="2" borderId="0" xfId="0" applyNumberFormat="1" applyFill="1" applyBorder="1" applyAlignment="1" applyProtection="1">
      <alignment horizontal="left" vertical="center" wrapText="1"/>
    </xf>
    <xf numFmtId="0" fontId="3" fillId="0" borderId="4" xfId="0" applyFont="1" applyFill="1" applyBorder="1" applyAlignment="1">
      <alignment vertical="center"/>
    </xf>
    <xf numFmtId="0" fontId="3" fillId="0" borderId="0" xfId="0" applyFont="1" applyFill="1" applyBorder="1" applyAlignment="1" applyProtection="1">
      <alignment horizontal="left" vertical="center"/>
      <protection locked="0"/>
    </xf>
    <xf numFmtId="1" fontId="27" fillId="0" borderId="0" xfId="0" applyNumberFormat="1" applyFont="1" applyFill="1" applyAlignment="1">
      <alignment horizontal="center" vertical="center" readingOrder="1"/>
    </xf>
    <xf numFmtId="0" fontId="3" fillId="0" borderId="0" xfId="0" applyFont="1" applyFill="1" applyBorder="1" applyAlignment="1">
      <alignment vertical="center"/>
    </xf>
    <xf numFmtId="0" fontId="1" fillId="0" borderId="0" xfId="0" applyFont="1" applyFill="1" applyBorder="1"/>
    <xf numFmtId="0" fontId="12" fillId="0" borderId="5" xfId="0" applyFont="1" applyFill="1" applyBorder="1"/>
    <xf numFmtId="0" fontId="0" fillId="0" borderId="0" xfId="0" applyFill="1"/>
    <xf numFmtId="0" fontId="0" fillId="2" borderId="0" xfId="0" applyFill="1" applyAlignment="1">
      <alignment horizontal="justify"/>
    </xf>
    <xf numFmtId="2" fontId="3" fillId="2" borderId="19" xfId="0" applyNumberFormat="1" applyFont="1" applyFill="1" applyBorder="1" applyAlignment="1" applyProtection="1">
      <alignment horizontal="right"/>
    </xf>
    <xf numFmtId="2" fontId="0" fillId="2" borderId="20" xfId="0" applyNumberFormat="1" applyFont="1" applyFill="1" applyBorder="1" applyAlignment="1" applyProtection="1">
      <alignment horizontal="right"/>
    </xf>
    <xf numFmtId="0" fontId="5" fillId="2" borderId="0" xfId="0" applyFont="1" applyFill="1" applyAlignment="1">
      <alignment vertical="top"/>
    </xf>
    <xf numFmtId="0" fontId="28" fillId="2" borderId="0" xfId="0" applyFont="1" applyFill="1" applyAlignment="1">
      <alignment vertical="center"/>
    </xf>
    <xf numFmtId="14" fontId="3" fillId="2" borderId="0" xfId="0" applyNumberFormat="1" applyFont="1" applyFill="1" applyBorder="1" applyAlignment="1">
      <alignment vertical="center"/>
    </xf>
    <xf numFmtId="0" fontId="9" fillId="2" borderId="0" xfId="0" applyFont="1" applyFill="1" applyAlignment="1">
      <alignment vertical="center"/>
    </xf>
    <xf numFmtId="0" fontId="18" fillId="2" borderId="0" xfId="0" applyFont="1" applyFill="1" applyAlignment="1"/>
    <xf numFmtId="0" fontId="27" fillId="0" borderId="0" xfId="0" applyNumberFormat="1" applyFont="1" applyAlignment="1">
      <alignment horizontal="center" vertical="center" readingOrder="1"/>
    </xf>
    <xf numFmtId="0" fontId="17" fillId="2" borderId="0" xfId="0" applyFont="1" applyFill="1" applyAlignment="1">
      <alignment horizontal="center"/>
    </xf>
    <xf numFmtId="0" fontId="30" fillId="0" borderId="0" xfId="0" applyFont="1" applyAlignment="1">
      <alignment horizontal="center"/>
    </xf>
    <xf numFmtId="0" fontId="26" fillId="2" borderId="24" xfId="1" applyFill="1" applyBorder="1" applyAlignment="1">
      <alignment vertical="center" wrapText="1"/>
    </xf>
    <xf numFmtId="0" fontId="0" fillId="2" borderId="25" xfId="0" applyFont="1" applyFill="1" applyBorder="1" applyAlignment="1">
      <alignment vertical="center" wrapText="1"/>
    </xf>
    <xf numFmtId="0" fontId="3" fillId="2" borderId="26" xfId="0" applyFont="1" applyFill="1" applyBorder="1" applyAlignment="1">
      <alignment vertical="center" wrapText="1"/>
    </xf>
    <xf numFmtId="0" fontId="0" fillId="2" borderId="27" xfId="0" applyFont="1" applyFill="1" applyBorder="1" applyAlignment="1">
      <alignment vertical="center" wrapText="1"/>
    </xf>
    <xf numFmtId="0" fontId="3" fillId="2" borderId="4" xfId="0" applyFont="1" applyFill="1" applyBorder="1" applyAlignment="1">
      <alignment horizontal="justify" vertical="center"/>
    </xf>
    <xf numFmtId="0" fontId="0" fillId="0" borderId="0" xfId="0" applyFont="1" applyAlignment="1"/>
    <xf numFmtId="0" fontId="3" fillId="2" borderId="0" xfId="0" applyFont="1" applyFill="1" applyBorder="1" applyAlignment="1">
      <alignment vertical="center" wrapText="1"/>
    </xf>
    <xf numFmtId="0" fontId="0" fillId="2" borderId="0" xfId="0" applyFont="1" applyFill="1" applyAlignment="1">
      <alignment vertical="center" wrapText="1"/>
    </xf>
    <xf numFmtId="0" fontId="17" fillId="2" borderId="8" xfId="0" applyFont="1" applyFill="1" applyBorder="1" applyAlignment="1">
      <alignment horizontal="justify" vertical="center"/>
    </xf>
    <xf numFmtId="0" fontId="20" fillId="2" borderId="2" xfId="0" applyFont="1" applyFill="1" applyBorder="1" applyAlignment="1">
      <alignment horizontal="justify" vertical="center"/>
    </xf>
    <xf numFmtId="0" fontId="21" fillId="2" borderId="2" xfId="0" applyFont="1" applyFill="1" applyBorder="1" applyAlignment="1">
      <alignment horizontal="justify" vertical="center"/>
    </xf>
    <xf numFmtId="0" fontId="2" fillId="2" borderId="4" xfId="0" applyFont="1" applyFill="1" applyBorder="1" applyAlignment="1">
      <alignment horizontal="justify" vertical="center"/>
    </xf>
    <xf numFmtId="0" fontId="3" fillId="2" borderId="4" xfId="0" applyFont="1" applyFill="1" applyBorder="1" applyAlignment="1">
      <alignment horizontal="left" vertical="center" wrapText="1"/>
    </xf>
    <xf numFmtId="0" fontId="3" fillId="2" borderId="0" xfId="0" applyFont="1" applyFill="1" applyBorder="1" applyAlignment="1">
      <alignment horizontal="left" vertical="center" wrapText="1"/>
    </xf>
    <xf numFmtId="0" fontId="0" fillId="2" borderId="5" xfId="0" applyFont="1" applyFill="1" applyBorder="1" applyAlignment="1">
      <alignment horizontal="left" vertical="center" wrapText="1"/>
    </xf>
    <xf numFmtId="0" fontId="3" fillId="2" borderId="36" xfId="0" applyFont="1" applyFill="1" applyBorder="1" applyAlignment="1" applyProtection="1">
      <alignment horizontal="left" vertical="center" wrapText="1"/>
      <protection locked="0"/>
    </xf>
    <xf numFmtId="0" fontId="3" fillId="2" borderId="37" xfId="0" applyFont="1" applyFill="1" applyBorder="1" applyAlignment="1" applyProtection="1">
      <alignment horizontal="left" vertical="center" wrapText="1"/>
      <protection locked="0"/>
    </xf>
    <xf numFmtId="0" fontId="0" fillId="2" borderId="38" xfId="0" applyFont="1" applyFill="1" applyBorder="1" applyAlignment="1" applyProtection="1">
      <alignment horizontal="left" vertical="center" wrapText="1"/>
      <protection locked="0"/>
    </xf>
    <xf numFmtId="0" fontId="3" fillId="2" borderId="1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3" fillId="2" borderId="36" xfId="0" applyFont="1" applyFill="1" applyBorder="1" applyAlignment="1">
      <alignment vertical="center" wrapText="1"/>
    </xf>
    <xf numFmtId="0" fontId="0" fillId="2" borderId="38" xfId="0" applyFont="1" applyFill="1" applyBorder="1" applyAlignment="1">
      <alignment vertical="center" wrapText="1"/>
    </xf>
    <xf numFmtId="0" fontId="3" fillId="2" borderId="30" xfId="0" applyFont="1" applyFill="1" applyBorder="1" applyAlignment="1">
      <alignment vertical="center" wrapText="1"/>
    </xf>
    <xf numFmtId="0" fontId="0" fillId="2" borderId="32" xfId="0" applyFont="1" applyFill="1" applyBorder="1" applyAlignment="1">
      <alignment vertical="center" wrapText="1"/>
    </xf>
    <xf numFmtId="0" fontId="3" fillId="2" borderId="33" xfId="0" applyFont="1" applyFill="1" applyBorder="1" applyAlignment="1">
      <alignment vertical="center" wrapText="1"/>
    </xf>
    <xf numFmtId="0" fontId="0" fillId="2" borderId="35" xfId="0" applyFont="1" applyFill="1" applyBorder="1" applyAlignment="1">
      <alignment vertical="center" wrapText="1"/>
    </xf>
    <xf numFmtId="0" fontId="3" fillId="2" borderId="30" xfId="0" applyFont="1" applyFill="1" applyBorder="1" applyAlignment="1" applyProtection="1">
      <alignment horizontal="left" vertical="center" wrapText="1"/>
      <protection locked="0"/>
    </xf>
    <xf numFmtId="0" fontId="3" fillId="2" borderId="31" xfId="0" applyFont="1" applyFill="1" applyBorder="1" applyAlignment="1" applyProtection="1">
      <alignment horizontal="left" vertical="center" wrapText="1"/>
      <protection locked="0"/>
    </xf>
    <xf numFmtId="0" fontId="0" fillId="2" borderId="32" xfId="0" applyFont="1" applyFill="1" applyBorder="1" applyAlignment="1" applyProtection="1">
      <alignment horizontal="left" vertical="center" wrapText="1"/>
      <protection locked="0"/>
    </xf>
    <xf numFmtId="0" fontId="3" fillId="2" borderId="33" xfId="0" applyFont="1" applyFill="1" applyBorder="1" applyAlignment="1" applyProtection="1">
      <alignment horizontal="left" vertical="center" wrapText="1"/>
      <protection locked="0"/>
    </xf>
    <xf numFmtId="0" fontId="3" fillId="2" borderId="34" xfId="0" applyFont="1" applyFill="1" applyBorder="1" applyAlignment="1" applyProtection="1">
      <alignment horizontal="left" vertical="center" wrapText="1"/>
      <protection locked="0"/>
    </xf>
    <xf numFmtId="0" fontId="0" fillId="2" borderId="35" xfId="0" applyFont="1" applyFill="1" applyBorder="1" applyAlignment="1" applyProtection="1">
      <alignment horizontal="left" vertical="center" wrapText="1"/>
      <protection locked="0"/>
    </xf>
    <xf numFmtId="0" fontId="3" fillId="2" borderId="0" xfId="0" applyFont="1" applyFill="1" applyAlignment="1">
      <alignment horizontal="center" vertical="center"/>
    </xf>
    <xf numFmtId="0" fontId="0" fillId="2" borderId="0" xfId="0" applyFont="1" applyFill="1" applyAlignment="1">
      <alignment horizontal="center"/>
    </xf>
    <xf numFmtId="2" fontId="3" fillId="2" borderId="19" xfId="0" applyNumberFormat="1" applyFont="1" applyFill="1" applyBorder="1" applyAlignment="1" applyProtection="1">
      <alignment horizontal="right"/>
      <protection locked="0"/>
    </xf>
    <xf numFmtId="2" fontId="0" fillId="2" borderId="20" xfId="0" applyNumberFormat="1" applyFont="1" applyFill="1" applyBorder="1" applyAlignment="1" applyProtection="1">
      <alignment horizontal="right"/>
      <protection locked="0"/>
    </xf>
    <xf numFmtId="164" fontId="11" fillId="2" borderId="0" xfId="0" applyNumberFormat="1" applyFont="1" applyFill="1" applyBorder="1" applyAlignment="1">
      <alignment horizontal="center" vertical="center"/>
    </xf>
    <xf numFmtId="0" fontId="0" fillId="2" borderId="0" xfId="0" applyFill="1" applyBorder="1" applyAlignment="1">
      <alignment horizontal="center" vertical="center"/>
    </xf>
    <xf numFmtId="2" fontId="3" fillId="2" borderId="19" xfId="0" applyNumberFormat="1" applyFont="1" applyFill="1" applyBorder="1" applyAlignment="1">
      <alignment horizontal="right"/>
    </xf>
    <xf numFmtId="2" fontId="0" fillId="2" borderId="20" xfId="0" applyNumberFormat="1" applyFont="1" applyFill="1" applyBorder="1" applyAlignment="1">
      <alignment horizontal="right"/>
    </xf>
    <xf numFmtId="2" fontId="3" fillId="2" borderId="19" xfId="0" applyNumberFormat="1" applyFont="1" applyFill="1" applyBorder="1" applyAlignment="1" applyProtection="1">
      <alignment horizontal="right"/>
    </xf>
    <xf numFmtId="2" fontId="0" fillId="2" borderId="20" xfId="0" applyNumberFormat="1" applyFont="1" applyFill="1" applyBorder="1" applyAlignment="1" applyProtection="1">
      <alignment horizontal="right"/>
    </xf>
    <xf numFmtId="0" fontId="14" fillId="2" borderId="0" xfId="0" applyFont="1" applyFill="1" applyAlignment="1" applyProtection="1">
      <alignment horizontal="right" vertical="center"/>
      <protection locked="0"/>
    </xf>
    <xf numFmtId="0" fontId="0" fillId="2" borderId="0" xfId="0" applyFill="1" applyAlignment="1">
      <alignment horizontal="right"/>
    </xf>
    <xf numFmtId="0" fontId="0" fillId="0" borderId="0" xfId="0" applyAlignment="1">
      <alignment horizontal="center" vertical="center"/>
    </xf>
    <xf numFmtId="0" fontId="0" fillId="0" borderId="20" xfId="0" applyBorder="1" applyAlignment="1">
      <alignment horizontal="right"/>
    </xf>
    <xf numFmtId="2" fontId="3" fillId="2" borderId="19" xfId="0" applyNumberFormat="1" applyFont="1" applyFill="1" applyBorder="1" applyAlignment="1" applyProtection="1">
      <alignment horizontal="center"/>
    </xf>
    <xf numFmtId="2" fontId="3" fillId="2" borderId="20" xfId="0" applyNumberFormat="1" applyFont="1" applyFill="1" applyBorder="1" applyAlignment="1" applyProtection="1">
      <alignment horizontal="center"/>
    </xf>
    <xf numFmtId="0" fontId="3" fillId="2" borderId="0" xfId="0" applyFont="1" applyFill="1" applyAlignment="1">
      <alignment horizontal="justify" vertical="center"/>
    </xf>
    <xf numFmtId="0" fontId="0" fillId="2" borderId="0" xfId="0" applyFont="1" applyFill="1" applyAlignment="1">
      <alignment horizontal="justify"/>
    </xf>
    <xf numFmtId="49" fontId="3" fillId="2" borderId="26" xfId="0" applyNumberFormat="1" applyFont="1" applyFill="1" applyBorder="1" applyAlignment="1" applyProtection="1">
      <alignment horizontal="left" vertical="center" wrapText="1"/>
      <protection locked="0"/>
    </xf>
    <xf numFmtId="49" fontId="3" fillId="2" borderId="21" xfId="0" applyNumberFormat="1" applyFont="1" applyFill="1" applyBorder="1" applyAlignment="1" applyProtection="1">
      <alignment horizontal="left" vertical="center" wrapText="1"/>
      <protection locked="0"/>
    </xf>
    <xf numFmtId="49" fontId="0" fillId="2" borderId="27" xfId="0" applyNumberFormat="1" applyFont="1" applyFill="1" applyBorder="1" applyAlignment="1" applyProtection="1">
      <alignment horizontal="left" vertical="center" wrapText="1"/>
      <protection locked="0"/>
    </xf>
    <xf numFmtId="0" fontId="2" fillId="2" borderId="0" xfId="0" applyFont="1" applyFill="1" applyBorder="1" applyAlignment="1">
      <alignment vertical="center" wrapText="1"/>
    </xf>
    <xf numFmtId="0" fontId="4" fillId="2" borderId="0" xfId="0" applyFont="1" applyFill="1" applyAlignment="1">
      <alignment vertical="center" wrapText="1"/>
    </xf>
    <xf numFmtId="0" fontId="3" fillId="2" borderId="24" xfId="0" applyFont="1" applyFill="1" applyBorder="1" applyAlignment="1" applyProtection="1">
      <alignment horizontal="left" vertical="center" wrapText="1"/>
      <protection locked="0"/>
    </xf>
    <xf numFmtId="0" fontId="3" fillId="2" borderId="28" xfId="0" applyFont="1" applyFill="1" applyBorder="1" applyAlignment="1" applyProtection="1">
      <alignment horizontal="left" vertical="center" wrapText="1"/>
      <protection locked="0"/>
    </xf>
    <xf numFmtId="0" fontId="0" fillId="2" borderId="25" xfId="0" applyFont="1" applyFill="1" applyBorder="1" applyAlignment="1" applyProtection="1">
      <alignment horizontal="left" vertical="center" wrapText="1"/>
      <protection locked="0"/>
    </xf>
    <xf numFmtId="0" fontId="3" fillId="2" borderId="22" xfId="0" applyFont="1" applyFill="1" applyBorder="1" applyAlignment="1" applyProtection="1">
      <alignment horizontal="left" vertical="center" wrapText="1"/>
      <protection locked="0"/>
    </xf>
    <xf numFmtId="0" fontId="3" fillId="2" borderId="29" xfId="0" applyFont="1" applyFill="1" applyBorder="1" applyAlignment="1" applyProtection="1">
      <alignment horizontal="left" vertical="center" wrapText="1"/>
      <protection locked="0"/>
    </xf>
    <xf numFmtId="0" fontId="0" fillId="2" borderId="23" xfId="0" applyFont="1" applyFill="1" applyBorder="1" applyAlignment="1" applyProtection="1">
      <alignment horizontal="left" vertical="center" wrapText="1"/>
      <protection locked="0"/>
    </xf>
    <xf numFmtId="2" fontId="3" fillId="2" borderId="20" xfId="0" applyNumberFormat="1" applyFont="1" applyFill="1" applyBorder="1" applyAlignment="1" applyProtection="1">
      <alignment horizontal="right"/>
    </xf>
    <xf numFmtId="0" fontId="0" fillId="0" borderId="0" xfId="0" applyAlignment="1"/>
    <xf numFmtId="0" fontId="0" fillId="0" borderId="5" xfId="0" applyBorder="1" applyAlignment="1"/>
    <xf numFmtId="0" fontId="1" fillId="2" borderId="0" xfId="0" applyFont="1" applyFill="1" applyBorder="1" applyAlignment="1"/>
    <xf numFmtId="0" fontId="3" fillId="2" borderId="22" xfId="0" applyFont="1" applyFill="1" applyBorder="1" applyAlignment="1">
      <alignment vertical="center" wrapText="1"/>
    </xf>
    <xf numFmtId="0" fontId="0" fillId="2" borderId="23" xfId="0" applyFont="1" applyFill="1" applyBorder="1" applyAlignment="1">
      <alignment vertical="center" wrapText="1"/>
    </xf>
    <xf numFmtId="0" fontId="0" fillId="0" borderId="0" xfId="0" applyAlignment="1">
      <alignment horizontal="justify"/>
    </xf>
    <xf numFmtId="0" fontId="3" fillId="2" borderId="0" xfId="0" applyFont="1" applyFill="1" applyAlignment="1">
      <alignment horizontal="justify" vertical="center" wrapText="1"/>
    </xf>
    <xf numFmtId="0" fontId="0" fillId="2" borderId="0" xfId="0" applyFill="1" applyAlignment="1">
      <alignment horizontal="justify"/>
    </xf>
    <xf numFmtId="0" fontId="3" fillId="2" borderId="0" xfId="0" applyFont="1" applyFill="1" applyAlignment="1">
      <alignment horizontal="justify" wrapText="1"/>
    </xf>
    <xf numFmtId="0" fontId="22" fillId="2" borderId="0" xfId="0" applyFont="1" applyFill="1" applyAlignment="1">
      <alignment horizontal="justify" vertical="top" wrapText="1"/>
    </xf>
    <xf numFmtId="0" fontId="23" fillId="2" borderId="0" xfId="0" applyFont="1" applyFill="1" applyAlignment="1">
      <alignment horizontal="justify" vertical="top"/>
    </xf>
    <xf numFmtId="0" fontId="7" fillId="2" borderId="0" xfId="0" applyFont="1" applyFill="1" applyAlignment="1">
      <alignment horizontal="justify" vertic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rohde2000@gmx.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01"/>
  <sheetViews>
    <sheetView tabSelected="1" zoomScale="90" zoomScaleNormal="90" workbookViewId="0">
      <selection activeCell="M21" sqref="M21"/>
    </sheetView>
  </sheetViews>
  <sheetFormatPr baseColWidth="10" defaultColWidth="11.44140625" defaultRowHeight="14.4" x14ac:dyDescent="0.3"/>
  <cols>
    <col min="1" max="1" width="25" style="2" customWidth="1"/>
    <col min="2" max="2" width="14.33203125" style="2" hidden="1" customWidth="1"/>
    <col min="3" max="3" width="17.33203125" style="2" customWidth="1"/>
    <col min="4" max="4" width="6.33203125" style="2" customWidth="1"/>
    <col min="5" max="5" width="17.44140625" style="2" customWidth="1"/>
    <col min="6" max="6" width="3.109375" style="2" customWidth="1"/>
    <col min="7" max="7" width="16.109375" style="2" customWidth="1"/>
    <col min="8" max="8" width="10.44140625" style="2" customWidth="1"/>
    <col min="9" max="9" width="13" style="2" customWidth="1"/>
    <col min="10" max="16384" width="11.44140625" style="2"/>
  </cols>
  <sheetData>
    <row r="1" spans="1:9" ht="23.25" customHeight="1" x14ac:dyDescent="0.3">
      <c r="A1" s="97" t="s">
        <v>64</v>
      </c>
      <c r="B1" s="1"/>
      <c r="C1" s="96"/>
      <c r="D1" s="1"/>
      <c r="E1" s="1"/>
    </row>
    <row r="2" spans="1:9" ht="1.95" customHeight="1" x14ac:dyDescent="0.3"/>
    <row r="3" spans="1:9" ht="18.75" customHeight="1" x14ac:dyDescent="0.3">
      <c r="A3" s="42" t="s">
        <v>36</v>
      </c>
      <c r="B3" s="3"/>
      <c r="C3" s="3"/>
      <c r="D3" s="3"/>
      <c r="E3" s="3"/>
    </row>
    <row r="4" spans="1:9" ht="9" customHeight="1" x14ac:dyDescent="0.3">
      <c r="A4" s="3"/>
      <c r="B4" s="3"/>
      <c r="C4" s="3"/>
      <c r="D4" s="3"/>
      <c r="E4" s="3"/>
    </row>
    <row r="5" spans="1:9" x14ac:dyDescent="0.3">
      <c r="A5" s="4" t="s">
        <v>11</v>
      </c>
      <c r="B5" s="80"/>
      <c r="C5" s="82"/>
      <c r="D5" s="3" t="s">
        <v>12</v>
      </c>
      <c r="E5" s="81"/>
      <c r="F5" s="5"/>
      <c r="G5" s="6" t="s">
        <v>19</v>
      </c>
      <c r="H5" s="83">
        <f>E5-C5</f>
        <v>0</v>
      </c>
      <c r="I5" s="7" t="s">
        <v>13</v>
      </c>
    </row>
    <row r="6" spans="1:9" ht="3.75" customHeight="1" x14ac:dyDescent="0.3">
      <c r="A6" s="4"/>
      <c r="B6" s="8"/>
      <c r="C6" s="8"/>
      <c r="D6" s="3"/>
      <c r="E6" s="3"/>
      <c r="F6" s="5"/>
      <c r="G6" s="6"/>
      <c r="H6" s="6"/>
      <c r="I6" s="7"/>
    </row>
    <row r="7" spans="1:9" ht="17.399999999999999" x14ac:dyDescent="0.3">
      <c r="A7" s="99" t="s">
        <v>70</v>
      </c>
      <c r="B7" s="100"/>
      <c r="C7" s="102" t="s">
        <v>0</v>
      </c>
      <c r="D7" s="103"/>
      <c r="E7" s="103"/>
      <c r="F7" s="100"/>
      <c r="G7" s="100" t="s">
        <v>71</v>
      </c>
      <c r="H7" s="100"/>
      <c r="I7" s="100"/>
    </row>
    <row r="8" spans="1:9" ht="8.25" customHeight="1" thickBot="1" x14ac:dyDescent="0.35"/>
    <row r="9" spans="1:9" ht="15" thickBot="1" x14ac:dyDescent="0.35">
      <c r="A9" s="43"/>
      <c r="B9" s="122" t="s">
        <v>1</v>
      </c>
      <c r="C9" s="123"/>
      <c r="D9" s="123"/>
      <c r="E9" s="124"/>
      <c r="F9" s="44"/>
      <c r="G9" s="45" t="s">
        <v>2</v>
      </c>
      <c r="H9" s="46"/>
    </row>
    <row r="10" spans="1:9" ht="17.25" customHeight="1" x14ac:dyDescent="0.3">
      <c r="A10" s="47" t="s">
        <v>3</v>
      </c>
      <c r="B10" s="119"/>
      <c r="C10" s="120"/>
      <c r="D10" s="120"/>
      <c r="E10" s="121"/>
      <c r="F10" s="48" t="s">
        <v>6</v>
      </c>
      <c r="G10" s="125" t="s">
        <v>20</v>
      </c>
      <c r="H10" s="126"/>
    </row>
    <row r="11" spans="1:9" ht="4.95" customHeight="1" x14ac:dyDescent="0.3">
      <c r="A11" s="49"/>
      <c r="B11" s="116"/>
      <c r="C11" s="117"/>
      <c r="D11" s="117"/>
      <c r="E11" s="118"/>
      <c r="F11" s="48"/>
      <c r="G11" s="50"/>
      <c r="H11" s="51"/>
    </row>
    <row r="12" spans="1:9" ht="17.25" customHeight="1" x14ac:dyDescent="0.3">
      <c r="A12" s="52" t="s">
        <v>40</v>
      </c>
      <c r="B12" s="131"/>
      <c r="C12" s="132"/>
      <c r="D12" s="132"/>
      <c r="E12" s="133"/>
      <c r="F12" s="48" t="s">
        <v>6</v>
      </c>
      <c r="G12" s="127" t="s">
        <v>28</v>
      </c>
      <c r="H12" s="128"/>
    </row>
    <row r="13" spans="1:9" ht="17.25" customHeight="1" x14ac:dyDescent="0.3">
      <c r="A13" s="53" t="s">
        <v>4</v>
      </c>
      <c r="B13" s="134"/>
      <c r="C13" s="135"/>
      <c r="D13" s="135"/>
      <c r="E13" s="136"/>
      <c r="F13" s="48" t="s">
        <v>6</v>
      </c>
      <c r="G13" s="129" t="s">
        <v>29</v>
      </c>
      <c r="H13" s="130"/>
    </row>
    <row r="14" spans="1:9" ht="5.4" customHeight="1" x14ac:dyDescent="0.3">
      <c r="A14" s="49"/>
      <c r="B14" s="116"/>
      <c r="C14" s="117"/>
      <c r="D14" s="117"/>
      <c r="E14" s="118"/>
      <c r="F14" s="48"/>
      <c r="G14" s="50"/>
      <c r="H14" s="51"/>
    </row>
    <row r="15" spans="1:9" ht="17.25" customHeight="1" x14ac:dyDescent="0.3">
      <c r="A15" s="52" t="s">
        <v>62</v>
      </c>
      <c r="B15" s="155"/>
      <c r="C15" s="156"/>
      <c r="D15" s="156"/>
      <c r="E15" s="157"/>
      <c r="F15" s="48" t="s">
        <v>6</v>
      </c>
      <c r="G15" s="106" t="s">
        <v>60</v>
      </c>
      <c r="H15" s="107"/>
    </row>
    <row r="16" spans="1:9" ht="17.25" customHeight="1" x14ac:dyDescent="0.3">
      <c r="A16" s="49"/>
      <c r="B16" s="163"/>
      <c r="C16" s="164"/>
      <c r="D16" s="164"/>
      <c r="E16" s="165"/>
      <c r="F16" s="48" t="s">
        <v>6</v>
      </c>
      <c r="G16" s="170" t="s">
        <v>61</v>
      </c>
      <c r="H16" s="171"/>
    </row>
    <row r="17" spans="1:9" ht="30.6" customHeight="1" thickBot="1" x14ac:dyDescent="0.35">
      <c r="A17" s="54" t="s">
        <v>5</v>
      </c>
      <c r="B17" s="160"/>
      <c r="C17" s="161"/>
      <c r="D17" s="161"/>
      <c r="E17" s="162"/>
      <c r="F17" s="55" t="s">
        <v>6</v>
      </c>
      <c r="G17" s="104" t="s">
        <v>63</v>
      </c>
      <c r="H17" s="105"/>
    </row>
    <row r="18" spans="1:9" ht="4.95" customHeight="1" x14ac:dyDescent="0.3">
      <c r="A18" s="9"/>
      <c r="B18" s="9"/>
      <c r="C18" s="9"/>
      <c r="D18" s="9"/>
      <c r="E18" s="10"/>
      <c r="F18" s="9"/>
      <c r="G18" s="9"/>
      <c r="H18" s="10"/>
    </row>
    <row r="19" spans="1:9" ht="20.25" customHeight="1" x14ac:dyDescent="0.3">
      <c r="A19" s="158" t="s">
        <v>17</v>
      </c>
      <c r="B19" s="159"/>
      <c r="C19" s="159"/>
      <c r="D19" s="111"/>
      <c r="E19" s="84"/>
      <c r="F19" s="11"/>
      <c r="G19" s="9"/>
      <c r="H19" s="10"/>
    </row>
    <row r="20" spans="1:9" ht="15.6" customHeight="1" x14ac:dyDescent="0.3">
      <c r="A20" s="110" t="s">
        <v>18</v>
      </c>
      <c r="B20" s="111"/>
      <c r="C20" s="111"/>
      <c r="D20" s="111"/>
      <c r="E20" s="84"/>
      <c r="F20" s="11"/>
      <c r="G20" s="9"/>
      <c r="H20" s="10"/>
    </row>
    <row r="21" spans="1:9" ht="16.95" customHeight="1" x14ac:dyDescent="0.3">
      <c r="A21" s="110" t="s">
        <v>30</v>
      </c>
      <c r="B21" s="111"/>
      <c r="C21" s="111"/>
      <c r="D21" s="111"/>
      <c r="E21" s="84"/>
      <c r="F21" s="11"/>
      <c r="G21" s="9"/>
      <c r="H21" s="10"/>
    </row>
    <row r="22" spans="1:9" ht="19.5" customHeight="1" x14ac:dyDescent="0.3">
      <c r="A22" s="110" t="s">
        <v>32</v>
      </c>
      <c r="B22" s="111"/>
      <c r="C22" s="111"/>
      <c r="D22" s="111"/>
      <c r="E22" s="84"/>
      <c r="F22" s="11"/>
      <c r="G22" s="9"/>
      <c r="H22" s="10"/>
    </row>
    <row r="23" spans="1:9" ht="8.4" customHeight="1" thickBot="1" x14ac:dyDescent="0.35">
      <c r="A23" s="48"/>
      <c r="B23" s="62"/>
      <c r="C23" s="62"/>
      <c r="D23" s="62"/>
      <c r="E23" s="85"/>
      <c r="F23" s="11"/>
      <c r="G23" s="9"/>
      <c r="H23" s="10"/>
    </row>
    <row r="24" spans="1:9" ht="18" x14ac:dyDescent="0.3">
      <c r="A24" s="112" t="s">
        <v>7</v>
      </c>
      <c r="B24" s="113"/>
      <c r="C24" s="114"/>
      <c r="D24" s="114"/>
      <c r="E24" s="114"/>
      <c r="F24" s="12"/>
      <c r="G24" s="12"/>
      <c r="H24" s="12"/>
      <c r="I24" s="13"/>
    </row>
    <row r="25" spans="1:9" ht="7.95" customHeight="1" x14ac:dyDescent="0.3">
      <c r="A25" s="67"/>
      <c r="B25" s="68"/>
      <c r="C25" s="69"/>
      <c r="D25" s="69"/>
      <c r="E25" s="69"/>
      <c r="F25" s="14"/>
      <c r="G25" s="14"/>
      <c r="H25" s="14"/>
      <c r="I25" s="15"/>
    </row>
    <row r="26" spans="1:9" ht="12" customHeight="1" x14ac:dyDescent="0.3">
      <c r="A26" s="115" t="s">
        <v>14</v>
      </c>
      <c r="B26" s="109"/>
      <c r="C26" s="109"/>
      <c r="D26" s="109"/>
      <c r="E26" s="109"/>
      <c r="F26" s="109"/>
      <c r="G26" s="109"/>
      <c r="H26" s="14"/>
      <c r="I26" s="15"/>
    </row>
    <row r="27" spans="1:9" ht="7.95" customHeight="1" x14ac:dyDescent="0.3">
      <c r="A27" s="67"/>
      <c r="B27" s="68"/>
      <c r="C27" s="69"/>
      <c r="D27" s="69"/>
      <c r="E27" s="69"/>
      <c r="F27" s="14"/>
      <c r="G27" s="14"/>
      <c r="H27" s="14"/>
      <c r="I27" s="15"/>
    </row>
    <row r="28" spans="1:9" ht="12" customHeight="1" x14ac:dyDescent="0.3">
      <c r="A28" s="108" t="s">
        <v>50</v>
      </c>
      <c r="B28" s="109"/>
      <c r="C28" s="109"/>
      <c r="D28" s="109"/>
      <c r="E28" s="109"/>
      <c r="F28" s="109"/>
      <c r="G28" s="109"/>
      <c r="H28" s="75">
        <v>105</v>
      </c>
      <c r="I28" s="74"/>
    </row>
    <row r="29" spans="1:9" ht="7.95" customHeight="1" x14ac:dyDescent="0.3">
      <c r="A29" s="70"/>
      <c r="B29" s="68"/>
      <c r="C29" s="68"/>
      <c r="D29" s="68"/>
      <c r="E29" s="68"/>
      <c r="F29" s="71"/>
      <c r="G29" s="71"/>
      <c r="H29" s="72"/>
      <c r="I29" s="73"/>
    </row>
    <row r="30" spans="1:9" ht="12" customHeight="1" x14ac:dyDescent="0.3">
      <c r="A30" s="108" t="s">
        <v>51</v>
      </c>
      <c r="B30" s="109"/>
      <c r="C30" s="109"/>
      <c r="D30" s="109"/>
      <c r="E30" s="109"/>
      <c r="F30" s="109"/>
      <c r="G30" s="109"/>
      <c r="H30" s="75">
        <v>70</v>
      </c>
      <c r="I30" s="76"/>
    </row>
    <row r="31" spans="1:9" ht="15" customHeight="1" x14ac:dyDescent="0.3">
      <c r="A31" s="67"/>
      <c r="B31" s="68"/>
      <c r="C31" s="69"/>
      <c r="D31" s="69"/>
      <c r="E31" s="69"/>
      <c r="F31" s="14"/>
      <c r="G31" s="14"/>
      <c r="H31" s="72"/>
      <c r="I31" s="73"/>
    </row>
    <row r="32" spans="1:9" ht="12" customHeight="1" x14ac:dyDescent="0.3">
      <c r="A32" s="115" t="s">
        <v>15</v>
      </c>
      <c r="B32" s="169"/>
      <c r="C32" s="169"/>
      <c r="D32" s="169"/>
      <c r="E32" s="169"/>
      <c r="F32" s="169"/>
      <c r="G32" s="169"/>
      <c r="H32" s="72"/>
      <c r="I32" s="73"/>
    </row>
    <row r="33" spans="1:9" ht="7.95" customHeight="1" x14ac:dyDescent="0.3">
      <c r="A33" s="67"/>
      <c r="B33" s="68"/>
      <c r="C33" s="69"/>
      <c r="D33" s="69"/>
      <c r="E33" s="69"/>
      <c r="F33" s="14"/>
      <c r="G33" s="14"/>
      <c r="H33" s="72"/>
      <c r="I33" s="73"/>
    </row>
    <row r="34" spans="1:9" ht="12" customHeight="1" x14ac:dyDescent="0.3">
      <c r="A34" s="108" t="s">
        <v>50</v>
      </c>
      <c r="B34" s="109"/>
      <c r="C34" s="109"/>
      <c r="D34" s="109"/>
      <c r="E34" s="109"/>
      <c r="F34" s="109"/>
      <c r="G34" s="109"/>
      <c r="H34" s="75">
        <v>95</v>
      </c>
      <c r="I34" s="74"/>
    </row>
    <row r="35" spans="1:9" ht="7.95" customHeight="1" x14ac:dyDescent="0.3">
      <c r="A35" s="67"/>
      <c r="B35" s="68"/>
      <c r="C35" s="69"/>
      <c r="D35" s="69"/>
      <c r="E35" s="69"/>
      <c r="F35" s="14"/>
      <c r="G35" s="14"/>
      <c r="H35" s="72"/>
      <c r="I35" s="73"/>
    </row>
    <row r="36" spans="1:9" ht="12" customHeight="1" x14ac:dyDescent="0.3">
      <c r="A36" s="108" t="s">
        <v>51</v>
      </c>
      <c r="B36" s="109"/>
      <c r="C36" s="109"/>
      <c r="D36" s="109"/>
      <c r="E36" s="109"/>
      <c r="F36" s="109"/>
      <c r="G36" s="109"/>
      <c r="H36" s="75">
        <v>60</v>
      </c>
      <c r="I36" s="73"/>
    </row>
    <row r="37" spans="1:9" ht="15" customHeight="1" x14ac:dyDescent="0.3">
      <c r="A37" s="67"/>
      <c r="B37" s="68"/>
      <c r="C37" s="69"/>
      <c r="D37" s="69"/>
      <c r="E37" s="69"/>
      <c r="F37" s="14"/>
      <c r="G37" s="14"/>
      <c r="H37" s="72"/>
      <c r="I37" s="73"/>
    </row>
    <row r="38" spans="1:9" ht="12" customHeight="1" x14ac:dyDescent="0.3">
      <c r="A38" s="108" t="s">
        <v>49</v>
      </c>
      <c r="B38" s="109"/>
      <c r="C38" s="109"/>
      <c r="D38" s="109"/>
      <c r="E38" s="109"/>
      <c r="F38" s="109"/>
      <c r="G38" s="109"/>
      <c r="H38" s="167"/>
      <c r="I38" s="168"/>
    </row>
    <row r="39" spans="1:9" ht="7.95" customHeight="1" x14ac:dyDescent="0.3">
      <c r="A39" s="67"/>
      <c r="B39" s="68"/>
      <c r="C39" s="69"/>
      <c r="D39" s="69"/>
      <c r="E39" s="69"/>
      <c r="F39" s="14"/>
      <c r="G39" s="14"/>
      <c r="H39" s="14"/>
      <c r="I39" s="15"/>
    </row>
    <row r="40" spans="1:9" ht="15" thickBot="1" x14ac:dyDescent="0.35">
      <c r="A40" s="61" t="s">
        <v>31</v>
      </c>
      <c r="B40" s="17"/>
      <c r="C40" s="17"/>
      <c r="D40" s="17"/>
      <c r="E40" s="17"/>
      <c r="F40" s="18"/>
      <c r="G40" s="18"/>
      <c r="H40" s="18"/>
      <c r="I40" s="19"/>
    </row>
    <row r="41" spans="1:9" ht="13.5" customHeight="1" thickBot="1" x14ac:dyDescent="0.35">
      <c r="A41" s="20"/>
      <c r="B41" s="20"/>
      <c r="C41" s="20"/>
      <c r="D41" s="20"/>
      <c r="E41" s="20"/>
    </row>
    <row r="42" spans="1:9" ht="17.399999999999999" x14ac:dyDescent="0.3">
      <c r="A42" s="21" t="s">
        <v>8</v>
      </c>
      <c r="B42" s="22"/>
      <c r="C42" s="22"/>
      <c r="D42" s="22"/>
      <c r="E42" s="22"/>
      <c r="F42" s="12"/>
      <c r="G42" s="12"/>
      <c r="H42" s="12"/>
      <c r="I42" s="13"/>
    </row>
    <row r="43" spans="1:9" ht="7.95" customHeight="1" x14ac:dyDescent="0.3">
      <c r="A43" s="23"/>
      <c r="B43" s="24"/>
      <c r="C43" s="24"/>
      <c r="D43" s="24"/>
      <c r="E43" s="24"/>
      <c r="F43" s="14"/>
      <c r="G43" s="14"/>
      <c r="H43" s="14"/>
      <c r="I43" s="15"/>
    </row>
    <row r="44" spans="1:9" ht="15.6" x14ac:dyDescent="0.3">
      <c r="A44" s="56" t="s">
        <v>52</v>
      </c>
      <c r="B44" s="77"/>
      <c r="C44" s="58"/>
      <c r="D44" s="58"/>
      <c r="E44" s="58"/>
      <c r="F44" s="59"/>
      <c r="G44" s="59"/>
      <c r="H44" s="78">
        <f>IF(C46=0,0,H28)</f>
        <v>0</v>
      </c>
      <c r="I44" s="26"/>
    </row>
    <row r="45" spans="1:9" ht="8.25" customHeight="1" x14ac:dyDescent="0.3">
      <c r="A45" s="56"/>
      <c r="B45" s="57"/>
      <c r="C45" s="58"/>
      <c r="D45" s="58"/>
      <c r="E45" s="58"/>
      <c r="F45" s="59"/>
      <c r="G45" s="59"/>
      <c r="H45" s="79"/>
      <c r="I45" s="26"/>
    </row>
    <row r="46" spans="1:9" ht="15.6" x14ac:dyDescent="0.3">
      <c r="A46" s="56" t="s">
        <v>55</v>
      </c>
      <c r="B46" s="77"/>
      <c r="C46" s="101">
        <f>IF(AND(C5&gt;"14.06.2025"*1,C5&lt;"16.09.2025"*1,E5&lt;"16.09.2025"*1),H5-1,0)</f>
        <v>0</v>
      </c>
      <c r="D46" s="58" t="s">
        <v>45</v>
      </c>
      <c r="E46" s="58"/>
      <c r="F46" s="59"/>
      <c r="G46" s="59"/>
      <c r="H46" s="78">
        <f>IF(C46&gt;0,H30*C46,0)</f>
        <v>0</v>
      </c>
      <c r="I46" s="26"/>
    </row>
    <row r="47" spans="1:9" ht="15" customHeight="1" x14ac:dyDescent="0.3">
      <c r="A47" s="56"/>
      <c r="B47" s="57"/>
      <c r="C47" s="58"/>
      <c r="D47" s="58"/>
      <c r="E47" s="58"/>
      <c r="F47" s="59"/>
      <c r="G47" s="59"/>
      <c r="H47" s="79"/>
      <c r="I47" s="26"/>
    </row>
    <row r="48" spans="1:9" ht="16.2" customHeight="1" x14ac:dyDescent="0.3">
      <c r="A48" s="56" t="s">
        <v>53</v>
      </c>
      <c r="B48" s="57"/>
      <c r="C48" s="58"/>
      <c r="D48" s="58"/>
      <c r="E48" s="58"/>
      <c r="F48" s="59"/>
      <c r="G48" s="59"/>
      <c r="H48" s="78">
        <f>IF(C50=0,0*1,H34)</f>
        <v>0</v>
      </c>
      <c r="I48" s="26"/>
    </row>
    <row r="49" spans="1:9" ht="8.25" customHeight="1" x14ac:dyDescent="0.3">
      <c r="A49" s="56"/>
      <c r="B49" s="57"/>
      <c r="C49" s="58"/>
      <c r="D49" s="58"/>
      <c r="E49" s="58"/>
      <c r="F49" s="59"/>
      <c r="G49" s="59"/>
      <c r="H49" s="79"/>
      <c r="I49" s="26"/>
    </row>
    <row r="50" spans="1:9" s="92" customFormat="1" ht="15.6" x14ac:dyDescent="0.3">
      <c r="A50" s="86" t="s">
        <v>55</v>
      </c>
      <c r="B50" s="87"/>
      <c r="C50" s="88">
        <f>IF(AND(OR(C5&gt;="16.09.2025"*1,C5&lt;="14.06.2025"*1),E5&gt;0),H5-1,0)</f>
        <v>0</v>
      </c>
      <c r="D50" s="89" t="s">
        <v>46</v>
      </c>
      <c r="E50" s="89"/>
      <c r="F50" s="90"/>
      <c r="G50" s="90"/>
      <c r="H50" s="78">
        <f>IF(C50&gt;0,H36*C50,0)</f>
        <v>0</v>
      </c>
      <c r="I50" s="91"/>
    </row>
    <row r="51" spans="1:9" ht="6.6" customHeight="1" x14ac:dyDescent="0.3">
      <c r="A51" s="56"/>
      <c r="B51" s="77"/>
      <c r="C51" s="58"/>
      <c r="D51" s="58"/>
      <c r="E51" s="58"/>
      <c r="F51" s="59"/>
      <c r="G51" s="59"/>
      <c r="H51" s="66"/>
      <c r="I51" s="26"/>
    </row>
    <row r="52" spans="1:9" ht="16.5" customHeight="1" x14ac:dyDescent="0.3">
      <c r="A52" s="56" t="s">
        <v>22</v>
      </c>
      <c r="B52" s="141"/>
      <c r="C52" s="142"/>
      <c r="D52" s="25"/>
      <c r="E52" s="25"/>
      <c r="F52" s="14"/>
      <c r="G52" s="143">
        <f>IF(C46&gt;=1,(H44+H46)*1,IF(C50&gt;=1,(H48+H50)*1,0))</f>
        <v>0</v>
      </c>
      <c r="H52" s="144"/>
      <c r="I52" s="15" t="s">
        <v>26</v>
      </c>
    </row>
    <row r="53" spans="1:9" ht="16.5" customHeight="1" x14ac:dyDescent="0.3">
      <c r="A53" s="56" t="s">
        <v>21</v>
      </c>
      <c r="B53" s="25"/>
      <c r="C53" s="25"/>
      <c r="D53" s="25"/>
      <c r="E53" s="25"/>
      <c r="F53" s="14"/>
      <c r="G53" s="145">
        <f>IF(AND(H5&gt;7,H5&lt;=14), E22*20, IF(AND(H5&gt;14, H5&lt;=21),E22*30, IF(AND(H5&gt;21, H5&lt;=28),E22 * 40,E22*10 )))</f>
        <v>0</v>
      </c>
      <c r="H53" s="146"/>
      <c r="I53" s="15" t="s">
        <v>26</v>
      </c>
    </row>
    <row r="54" spans="1:9" ht="16.5" customHeight="1" x14ac:dyDescent="0.3">
      <c r="A54" s="56" t="s">
        <v>65</v>
      </c>
      <c r="B54" s="25"/>
      <c r="C54" s="25"/>
      <c r="D54" s="25"/>
      <c r="E54" s="25"/>
      <c r="F54" s="14"/>
      <c r="G54" s="151"/>
      <c r="H54" s="152"/>
      <c r="I54" s="15" t="s">
        <v>26</v>
      </c>
    </row>
    <row r="55" spans="1:9" ht="9.6" customHeight="1" x14ac:dyDescent="0.3">
      <c r="A55" s="56"/>
      <c r="B55" s="25"/>
      <c r="C55" s="25"/>
      <c r="D55" s="25"/>
      <c r="E55" s="25"/>
      <c r="F55" s="14"/>
      <c r="G55" s="94"/>
      <c r="H55" s="95"/>
      <c r="I55" s="15"/>
    </row>
    <row r="56" spans="1:9" ht="16.5" customHeight="1" x14ac:dyDescent="0.3">
      <c r="A56" s="60" t="s">
        <v>16</v>
      </c>
      <c r="B56" s="25"/>
      <c r="C56" s="25"/>
      <c r="D56" s="25"/>
      <c r="E56" s="25"/>
      <c r="F56" s="14"/>
      <c r="G56" s="145">
        <f>G52+G53-H54</f>
        <v>0</v>
      </c>
      <c r="H56" s="150"/>
      <c r="I56" s="15" t="s">
        <v>26</v>
      </c>
    </row>
    <row r="57" spans="1:9" ht="16.5" customHeight="1" x14ac:dyDescent="0.3">
      <c r="A57" s="56"/>
      <c r="B57" s="25"/>
      <c r="C57" s="25"/>
      <c r="D57" s="25"/>
      <c r="E57" s="25"/>
      <c r="F57" s="14"/>
      <c r="G57" s="94"/>
      <c r="H57" s="95"/>
      <c r="I57" s="15"/>
    </row>
    <row r="58" spans="1:9" ht="16.5" customHeight="1" x14ac:dyDescent="0.3">
      <c r="A58" s="56" t="s">
        <v>56</v>
      </c>
      <c r="B58" s="25"/>
      <c r="C58" s="58" t="s">
        <v>66</v>
      </c>
      <c r="D58" s="25"/>
      <c r="E58" s="25"/>
      <c r="F58" s="14"/>
      <c r="G58" s="145">
        <f>ROUND(G52*20%,-1)</f>
        <v>0</v>
      </c>
      <c r="H58" s="166"/>
      <c r="I58" s="15" t="s">
        <v>26</v>
      </c>
    </row>
    <row r="59" spans="1:9" ht="16.5" customHeight="1" x14ac:dyDescent="0.3">
      <c r="A59" s="56" t="s">
        <v>67</v>
      </c>
      <c r="B59" s="25"/>
      <c r="C59" s="58" t="s">
        <v>68</v>
      </c>
      <c r="D59" s="58"/>
      <c r="E59" s="98">
        <f>C5-31</f>
        <v>-31</v>
      </c>
      <c r="F59" s="14"/>
      <c r="G59" s="139">
        <f>G56-G58</f>
        <v>0</v>
      </c>
      <c r="H59" s="140"/>
      <c r="I59" s="15" t="s">
        <v>26</v>
      </c>
    </row>
    <row r="60" spans="1:9" ht="4.5" customHeight="1" thickBot="1" x14ac:dyDescent="0.35">
      <c r="A60" s="27"/>
      <c r="B60" s="28"/>
      <c r="C60" s="29"/>
      <c r="D60" s="29"/>
      <c r="E60" s="29"/>
      <c r="F60" s="29"/>
      <c r="G60" s="29"/>
      <c r="H60" s="18"/>
      <c r="I60" s="19"/>
    </row>
    <row r="61" spans="1:9" ht="14.25" customHeight="1" x14ac:dyDescent="0.3">
      <c r="A61" s="25"/>
      <c r="B61" s="25"/>
      <c r="C61" s="16"/>
      <c r="D61" s="16"/>
      <c r="E61" s="16"/>
      <c r="F61" s="16"/>
      <c r="G61" s="16"/>
      <c r="H61" s="14"/>
      <c r="I61" s="14"/>
    </row>
    <row r="62" spans="1:9" ht="17.399999999999999" customHeight="1" x14ac:dyDescent="0.3">
      <c r="A62" s="3"/>
      <c r="B62" s="3"/>
      <c r="C62" s="3"/>
      <c r="D62" s="3"/>
      <c r="E62" s="3"/>
      <c r="F62" s="30"/>
    </row>
    <row r="63" spans="1:9" x14ac:dyDescent="0.3">
      <c r="A63" s="31" t="s">
        <v>27</v>
      </c>
      <c r="B63" s="3"/>
      <c r="C63" s="3"/>
      <c r="D63" s="3"/>
      <c r="E63" s="147" t="s">
        <v>35</v>
      </c>
      <c r="F63" s="148"/>
      <c r="G63" s="148"/>
      <c r="H63" s="148"/>
      <c r="I63" s="148"/>
    </row>
    <row r="64" spans="1:9" s="33" customFormat="1" x14ac:dyDescent="0.3">
      <c r="A64" s="137" t="s">
        <v>41</v>
      </c>
      <c r="B64" s="149"/>
      <c r="C64" s="149"/>
      <c r="D64" s="42"/>
      <c r="E64" s="137" t="s">
        <v>44</v>
      </c>
      <c r="F64" s="138"/>
      <c r="G64" s="138"/>
      <c r="H64" s="138"/>
      <c r="I64" s="138"/>
    </row>
    <row r="65" spans="1:9" s="33" customFormat="1" x14ac:dyDescent="0.3">
      <c r="A65" s="137" t="s">
        <v>10</v>
      </c>
      <c r="B65" s="149"/>
      <c r="C65" s="149"/>
      <c r="D65" s="42"/>
      <c r="E65" s="137" t="s">
        <v>43</v>
      </c>
      <c r="F65" s="138"/>
      <c r="G65" s="138"/>
      <c r="H65" s="138"/>
      <c r="I65" s="138"/>
    </row>
    <row r="66" spans="1:9" ht="2.4" customHeight="1" x14ac:dyDescent="0.3">
      <c r="A66" s="20"/>
      <c r="B66" s="3"/>
      <c r="C66" s="3"/>
      <c r="D66" s="3"/>
      <c r="E66" s="36"/>
      <c r="F66" s="37"/>
      <c r="G66" s="37"/>
      <c r="H66" s="37"/>
      <c r="I66" s="37"/>
    </row>
    <row r="67" spans="1:9" x14ac:dyDescent="0.3">
      <c r="A67" s="38" t="s">
        <v>42</v>
      </c>
      <c r="B67" s="3"/>
      <c r="C67" s="3"/>
      <c r="D67" s="3"/>
      <c r="E67" s="36"/>
      <c r="F67" s="37"/>
      <c r="G67" s="37"/>
      <c r="H67" s="37"/>
      <c r="I67" s="37"/>
    </row>
    <row r="68" spans="1:9" x14ac:dyDescent="0.3">
      <c r="A68" s="38"/>
      <c r="B68" s="3"/>
      <c r="C68" s="3"/>
      <c r="D68" s="3"/>
      <c r="E68" s="36"/>
      <c r="F68" s="37"/>
      <c r="G68" s="37"/>
      <c r="H68" s="37"/>
      <c r="I68" s="37"/>
    </row>
    <row r="69" spans="1:9" x14ac:dyDescent="0.3">
      <c r="A69" s="38"/>
      <c r="B69" s="3"/>
      <c r="C69" s="3"/>
      <c r="D69" s="3"/>
      <c r="E69" s="36"/>
      <c r="F69" s="37"/>
      <c r="G69" s="37"/>
      <c r="H69" s="37"/>
      <c r="I69" s="37"/>
    </row>
    <row r="70" spans="1:9" x14ac:dyDescent="0.3">
      <c r="A70" s="38"/>
      <c r="B70" s="3"/>
      <c r="C70" s="3"/>
      <c r="D70" s="3"/>
      <c r="E70" s="36"/>
      <c r="F70" s="37"/>
      <c r="G70" s="37"/>
      <c r="H70" s="37"/>
      <c r="I70" s="37"/>
    </row>
    <row r="71" spans="1:9" x14ac:dyDescent="0.3">
      <c r="A71" s="38"/>
      <c r="B71" s="3"/>
      <c r="C71" s="3"/>
      <c r="D71" s="3"/>
      <c r="E71" s="36"/>
      <c r="F71" s="37"/>
      <c r="G71" s="37"/>
      <c r="H71" s="37"/>
      <c r="I71" s="37"/>
    </row>
    <row r="72" spans="1:9" x14ac:dyDescent="0.3">
      <c r="A72" s="38"/>
      <c r="B72" s="3"/>
      <c r="C72" s="3"/>
      <c r="D72" s="3"/>
      <c r="E72" s="36"/>
      <c r="F72" s="37"/>
      <c r="G72" s="37"/>
      <c r="H72" s="37"/>
      <c r="I72" s="37"/>
    </row>
    <row r="73" spans="1:9" x14ac:dyDescent="0.3">
      <c r="A73" s="38"/>
      <c r="B73" s="3"/>
      <c r="C73" s="3"/>
      <c r="D73" s="3"/>
      <c r="E73" s="36"/>
      <c r="F73" s="37"/>
      <c r="G73" s="37"/>
      <c r="H73" s="37"/>
      <c r="I73" s="37"/>
    </row>
    <row r="74" spans="1:9" x14ac:dyDescent="0.3">
      <c r="A74" s="38"/>
      <c r="B74" s="3"/>
      <c r="C74" s="3"/>
      <c r="D74" s="3"/>
      <c r="E74" s="36"/>
      <c r="F74" s="37"/>
      <c r="G74" s="37"/>
      <c r="H74" s="37"/>
      <c r="I74" s="37"/>
    </row>
    <row r="75" spans="1:9" x14ac:dyDescent="0.3">
      <c r="A75" s="20"/>
      <c r="B75" s="3"/>
      <c r="C75" s="3"/>
      <c r="D75" s="3"/>
      <c r="E75" s="3"/>
      <c r="F75" s="30"/>
    </row>
    <row r="76" spans="1:9" x14ac:dyDescent="0.3">
      <c r="A76" s="32" t="s">
        <v>9</v>
      </c>
      <c r="B76" s="32"/>
      <c r="C76" s="32"/>
      <c r="D76" s="32"/>
      <c r="E76" s="32"/>
      <c r="F76" s="33"/>
      <c r="G76" s="33"/>
      <c r="H76" s="33"/>
      <c r="I76" s="33"/>
    </row>
    <row r="77" spans="1:9" s="63" customFormat="1" x14ac:dyDescent="0.3">
      <c r="A77" s="153" t="s">
        <v>33</v>
      </c>
      <c r="B77" s="154"/>
      <c r="C77" s="154"/>
      <c r="D77" s="154"/>
      <c r="E77" s="154"/>
      <c r="F77" s="154"/>
      <c r="G77" s="154"/>
      <c r="H77" s="154"/>
      <c r="I77" s="154"/>
    </row>
    <row r="78" spans="1:9" ht="9" customHeight="1" x14ac:dyDescent="0.3">
      <c r="A78" s="39"/>
      <c r="B78" s="40"/>
      <c r="C78" s="40"/>
      <c r="D78" s="40"/>
      <c r="E78" s="40"/>
      <c r="F78" s="40"/>
      <c r="G78" s="40"/>
      <c r="H78" s="40"/>
      <c r="I78" s="40"/>
    </row>
    <row r="79" spans="1:9" s="63" customFormat="1" ht="30" customHeight="1" x14ac:dyDescent="0.3">
      <c r="A79" s="173" t="s">
        <v>38</v>
      </c>
      <c r="B79" s="154"/>
      <c r="C79" s="154"/>
      <c r="D79" s="154"/>
      <c r="E79" s="154"/>
      <c r="F79" s="154"/>
      <c r="G79" s="154"/>
      <c r="H79" s="154"/>
      <c r="I79" s="154"/>
    </row>
    <row r="80" spans="1:9" ht="9" customHeight="1" x14ac:dyDescent="0.3">
      <c r="A80" s="41"/>
      <c r="B80" s="40"/>
      <c r="C80" s="40"/>
      <c r="D80" s="40"/>
      <c r="E80" s="40"/>
      <c r="F80" s="40"/>
      <c r="G80" s="40"/>
      <c r="H80" s="40"/>
      <c r="I80" s="40"/>
    </row>
    <row r="81" spans="1:9" s="93" customFormat="1" ht="42.6" customHeight="1" x14ac:dyDescent="0.3">
      <c r="A81" s="175" t="s">
        <v>57</v>
      </c>
      <c r="B81" s="154"/>
      <c r="C81" s="154"/>
      <c r="D81" s="154"/>
      <c r="E81" s="154"/>
      <c r="F81" s="154"/>
      <c r="G81" s="154"/>
      <c r="H81" s="154"/>
      <c r="I81" s="154"/>
    </row>
    <row r="82" spans="1:9" s="63" customFormat="1" ht="61.5" customHeight="1" x14ac:dyDescent="0.3">
      <c r="A82" s="173" t="s">
        <v>58</v>
      </c>
      <c r="B82" s="174"/>
      <c r="C82" s="174"/>
      <c r="D82" s="174"/>
      <c r="E82" s="174"/>
      <c r="F82" s="174"/>
      <c r="G82" s="174"/>
      <c r="H82" s="174"/>
      <c r="I82" s="174"/>
    </row>
    <row r="83" spans="1:9" ht="9" customHeight="1" x14ac:dyDescent="0.3">
      <c r="A83" s="38"/>
      <c r="B83" s="34"/>
      <c r="C83" s="34"/>
      <c r="D83" s="34"/>
      <c r="E83" s="34"/>
      <c r="F83" s="33"/>
      <c r="G83" s="33"/>
      <c r="H83" s="33"/>
      <c r="I83" s="33"/>
    </row>
    <row r="84" spans="1:9" s="63" customFormat="1" ht="58.5" customHeight="1" x14ac:dyDescent="0.3">
      <c r="A84" s="173" t="s">
        <v>39</v>
      </c>
      <c r="B84" s="174"/>
      <c r="C84" s="174"/>
      <c r="D84" s="174"/>
      <c r="E84" s="174"/>
      <c r="F84" s="174"/>
      <c r="G84" s="174"/>
      <c r="H84" s="174"/>
      <c r="I84" s="174"/>
    </row>
    <row r="85" spans="1:9" ht="7.5" customHeight="1" x14ac:dyDescent="0.3">
      <c r="A85" s="3"/>
      <c r="B85" s="3"/>
      <c r="C85" s="3"/>
      <c r="D85" s="3"/>
      <c r="E85" s="3"/>
      <c r="F85" s="33"/>
      <c r="G85" s="33"/>
      <c r="H85" s="33"/>
      <c r="I85" s="33"/>
    </row>
    <row r="86" spans="1:9" x14ac:dyDescent="0.3">
      <c r="A86" s="32" t="s">
        <v>37</v>
      </c>
      <c r="B86" s="32"/>
      <c r="C86" s="32"/>
      <c r="D86" s="32"/>
      <c r="E86" s="32"/>
      <c r="F86" s="33"/>
      <c r="G86" s="33"/>
      <c r="H86" s="33"/>
      <c r="I86" s="33"/>
    </row>
    <row r="87" spans="1:9" ht="9" customHeight="1" x14ac:dyDescent="0.3">
      <c r="A87" s="34"/>
      <c r="B87" s="34"/>
      <c r="C87" s="34"/>
      <c r="D87" s="34"/>
      <c r="E87" s="34"/>
      <c r="F87" s="33"/>
      <c r="G87" s="33"/>
      <c r="H87" s="33"/>
      <c r="I87" s="33"/>
    </row>
    <row r="88" spans="1:9" x14ac:dyDescent="0.3">
      <c r="A88" s="38" t="s">
        <v>34</v>
      </c>
      <c r="B88" s="34"/>
      <c r="C88" s="34"/>
      <c r="D88" s="34"/>
      <c r="E88" s="34"/>
      <c r="F88" s="33"/>
      <c r="G88" s="33"/>
      <c r="H88" s="33"/>
      <c r="I88" s="33"/>
    </row>
    <row r="89" spans="1:9" ht="9" customHeight="1" x14ac:dyDescent="0.3">
      <c r="A89" s="34"/>
      <c r="B89" s="34"/>
      <c r="C89" s="34"/>
      <c r="D89" s="34"/>
      <c r="E89" s="34"/>
      <c r="F89" s="33"/>
      <c r="G89" s="33"/>
      <c r="H89" s="33"/>
      <c r="I89" s="33"/>
    </row>
    <row r="90" spans="1:9" x14ac:dyDescent="0.3">
      <c r="A90" s="35" t="s">
        <v>23</v>
      </c>
      <c r="B90" s="35"/>
      <c r="C90" s="35"/>
      <c r="D90" s="35"/>
      <c r="E90" s="35"/>
      <c r="F90" s="33"/>
      <c r="G90" s="33"/>
      <c r="H90" s="33"/>
      <c r="I90" s="33"/>
    </row>
    <row r="91" spans="1:9" x14ac:dyDescent="0.3">
      <c r="A91" s="35" t="s">
        <v>24</v>
      </c>
      <c r="B91" s="35"/>
      <c r="C91" s="35"/>
      <c r="D91" s="35"/>
      <c r="E91" s="35"/>
      <c r="F91" s="33"/>
      <c r="G91" s="33"/>
      <c r="H91" s="33"/>
      <c r="I91" s="33"/>
    </row>
    <row r="92" spans="1:9" x14ac:dyDescent="0.3">
      <c r="A92" s="35" t="s">
        <v>25</v>
      </c>
      <c r="B92" s="35"/>
      <c r="C92" s="35"/>
      <c r="D92" s="35"/>
      <c r="E92" s="35"/>
      <c r="F92" s="33"/>
      <c r="G92" s="33"/>
      <c r="H92" s="33"/>
      <c r="I92" s="33"/>
    </row>
    <row r="93" spans="1:9" ht="123.6" customHeight="1" x14ac:dyDescent="0.3">
      <c r="A93" s="176" t="s">
        <v>59</v>
      </c>
      <c r="B93" s="177"/>
      <c r="C93" s="177"/>
      <c r="D93" s="177"/>
      <c r="E93" s="177"/>
      <c r="F93" s="177"/>
      <c r="G93" s="177"/>
      <c r="H93" s="177"/>
      <c r="I93" s="177"/>
    </row>
    <row r="94" spans="1:9" s="63" customFormat="1" ht="74.400000000000006" customHeight="1" x14ac:dyDescent="0.3">
      <c r="A94" s="173" t="s">
        <v>48</v>
      </c>
      <c r="B94" s="154"/>
      <c r="C94" s="154"/>
      <c r="D94" s="154"/>
      <c r="E94" s="154"/>
      <c r="F94" s="154"/>
      <c r="G94" s="154"/>
      <c r="H94" s="154"/>
      <c r="I94" s="154"/>
    </row>
    <row r="95" spans="1:9" s="63" customFormat="1" ht="28.95" customHeight="1" x14ac:dyDescent="0.3">
      <c r="A95" s="173" t="s">
        <v>69</v>
      </c>
      <c r="B95" s="174"/>
      <c r="C95" s="174"/>
      <c r="D95" s="174"/>
      <c r="E95" s="174"/>
      <c r="F95" s="174"/>
      <c r="G95" s="174"/>
      <c r="H95" s="174"/>
      <c r="I95" s="174"/>
    </row>
    <row r="96" spans="1:9" s="63" customFormat="1" ht="9" customHeight="1" x14ac:dyDescent="0.3">
      <c r="A96" s="178"/>
      <c r="B96" s="174"/>
      <c r="C96" s="174"/>
      <c r="D96" s="174"/>
      <c r="E96" s="174"/>
      <c r="F96" s="174"/>
      <c r="G96" s="174"/>
      <c r="H96" s="174"/>
      <c r="I96" s="174"/>
    </row>
    <row r="97" spans="1:9" s="63" customFormat="1" ht="42" customHeight="1" x14ac:dyDescent="0.3">
      <c r="A97" s="173" t="s">
        <v>54</v>
      </c>
      <c r="B97" s="174"/>
      <c r="C97" s="174"/>
      <c r="D97" s="174"/>
      <c r="E97" s="174"/>
      <c r="F97" s="174"/>
      <c r="G97" s="174"/>
      <c r="H97" s="174"/>
      <c r="I97" s="174"/>
    </row>
    <row r="98" spans="1:9" s="63" customFormat="1" ht="9" customHeight="1" x14ac:dyDescent="0.3">
      <c r="A98" s="64"/>
      <c r="B98" s="64"/>
      <c r="C98" s="64"/>
      <c r="D98" s="64"/>
      <c r="E98" s="64"/>
      <c r="F98" s="65"/>
      <c r="G98" s="65"/>
      <c r="H98" s="65"/>
      <c r="I98" s="65"/>
    </row>
    <row r="99" spans="1:9" s="63" customFormat="1" ht="32.25" customHeight="1" x14ac:dyDescent="0.3">
      <c r="A99" s="153" t="s">
        <v>47</v>
      </c>
      <c r="B99" s="172"/>
      <c r="C99" s="172"/>
      <c r="D99" s="172"/>
      <c r="E99" s="172"/>
      <c r="F99" s="172"/>
      <c r="G99" s="172"/>
      <c r="H99" s="172"/>
      <c r="I99" s="172"/>
    </row>
    <row r="100" spans="1:9" x14ac:dyDescent="0.3">
      <c r="A100" s="34"/>
      <c r="B100" s="34"/>
      <c r="C100" s="34"/>
      <c r="D100" s="34"/>
      <c r="E100" s="34"/>
      <c r="F100" s="33"/>
      <c r="G100" s="33"/>
      <c r="H100" s="33"/>
      <c r="I100" s="33"/>
    </row>
    <row r="101" spans="1:9" x14ac:dyDescent="0.3">
      <c r="A101" s="34"/>
      <c r="B101" s="34"/>
      <c r="C101" s="34"/>
      <c r="D101" s="34"/>
      <c r="E101" s="34"/>
    </row>
  </sheetData>
  <sheetProtection selectLockedCells="1"/>
  <protectedRanges>
    <protectedRange password="CA1B" sqref="A1:I4" name="Bereich1"/>
  </protectedRanges>
  <mergeCells count="51">
    <mergeCell ref="A99:I99"/>
    <mergeCell ref="A79:I79"/>
    <mergeCell ref="A97:I97"/>
    <mergeCell ref="A81:I81"/>
    <mergeCell ref="A82:I82"/>
    <mergeCell ref="A84:I84"/>
    <mergeCell ref="A93:I93"/>
    <mergeCell ref="A94:I94"/>
    <mergeCell ref="A95:I95"/>
    <mergeCell ref="A96:I96"/>
    <mergeCell ref="A77:I77"/>
    <mergeCell ref="E65:I65"/>
    <mergeCell ref="A65:C65"/>
    <mergeCell ref="B15:E15"/>
    <mergeCell ref="A19:D19"/>
    <mergeCell ref="B17:E17"/>
    <mergeCell ref="B16:E16"/>
    <mergeCell ref="A20:D20"/>
    <mergeCell ref="G58:H58"/>
    <mergeCell ref="A28:G28"/>
    <mergeCell ref="A36:G36"/>
    <mergeCell ref="A38:I38"/>
    <mergeCell ref="A30:G30"/>
    <mergeCell ref="A32:G32"/>
    <mergeCell ref="A21:D21"/>
    <mergeCell ref="G16:H16"/>
    <mergeCell ref="E64:I64"/>
    <mergeCell ref="G59:H59"/>
    <mergeCell ref="B52:C52"/>
    <mergeCell ref="G52:H52"/>
    <mergeCell ref="G53:H53"/>
    <mergeCell ref="E63:I63"/>
    <mergeCell ref="A64:C64"/>
    <mergeCell ref="G56:H56"/>
    <mergeCell ref="G54:H54"/>
    <mergeCell ref="C7:E7"/>
    <mergeCell ref="G17:H17"/>
    <mergeCell ref="G15:H15"/>
    <mergeCell ref="A34:G34"/>
    <mergeCell ref="A22:D22"/>
    <mergeCell ref="A24:E24"/>
    <mergeCell ref="A26:G26"/>
    <mergeCell ref="B14:E14"/>
    <mergeCell ref="B10:E10"/>
    <mergeCell ref="B9:E9"/>
    <mergeCell ref="G10:H10"/>
    <mergeCell ref="G12:H12"/>
    <mergeCell ref="G13:H13"/>
    <mergeCell ref="B12:E12"/>
    <mergeCell ref="B11:E11"/>
    <mergeCell ref="B13:E13"/>
  </mergeCells>
  <phoneticPr fontId="19" type="noConversion"/>
  <hyperlinks>
    <hyperlink ref="G17" r:id="rId1" display="srohde2000@gmx.de" xr:uid="{22F98966-FF10-43FD-8FB5-DF016A3B791C}"/>
  </hyperlinks>
  <pageMargins left="0.23622047244094491" right="0.23622047244094491" top="0.74803149606299213" bottom="0.74803149606299213" header="0.31496062992125984" footer="0.31496062992125984"/>
  <pageSetup paperSize="9" scale="84" fitToHeight="2" orientation="portrait" r:id="rId2"/>
  <headerFooter>
    <oddFooter>&amp;C&amp;1#&amp;"Arial"&amp;6&amp;K626469Internal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03421-F371-405B-B77E-3A5E1F58C0FE}">
  <dimension ref="A1"/>
  <sheetViews>
    <sheetView workbookViewId="0"/>
  </sheetViews>
  <sheetFormatPr baseColWidth="10" defaultRowHeight="14.4" x14ac:dyDescent="0.3"/>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6</vt:i4>
      </vt:variant>
    </vt:vector>
  </HeadingPairs>
  <TitlesOfParts>
    <vt:vector size="8" baseType="lpstr">
      <vt:lpstr>Mietvertrag_Rohde</vt:lpstr>
      <vt:lpstr>Tabelle1</vt:lpstr>
      <vt:lpstr>Mietvertrag_Rohde!Text15</vt:lpstr>
      <vt:lpstr>Mietvertrag_Rohde!Text4</vt:lpstr>
      <vt:lpstr>Mietvertrag_Rohde!Text5</vt:lpstr>
      <vt:lpstr>Mietvertrag_Rohde!Text6</vt:lpstr>
      <vt:lpstr>Mietvertrag_Rohde!Text7</vt:lpstr>
      <vt:lpstr>Mietvertrag_Rohde!Text8</vt:lpstr>
    </vt:vector>
  </TitlesOfParts>
  <Company>Bitmarck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Rohde Stephan</dc:creator>
  <cp:lastModifiedBy>Stephan Rohde</cp:lastModifiedBy>
  <cp:lastPrinted>2023-10-24T18:05:33Z</cp:lastPrinted>
  <dcterms:created xsi:type="dcterms:W3CDTF">2013-03-15T10:02:30Z</dcterms:created>
  <dcterms:modified xsi:type="dcterms:W3CDTF">2024-09-06T13:08:50Z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3f93e5f-d3c2-49a7-ba94-15405423c204_Enabled">
    <vt:lpwstr>true</vt:lpwstr>
  </property>
  <property fmtid="{D5CDD505-2E9C-101B-9397-08002B2CF9AE}" pid="3" name="MSIP_Label_23f93e5f-d3c2-49a7-ba94-15405423c204_SetDate">
    <vt:lpwstr>2023-09-01T08:50:45Z</vt:lpwstr>
  </property>
  <property fmtid="{D5CDD505-2E9C-101B-9397-08002B2CF9AE}" pid="4" name="MSIP_Label_23f93e5f-d3c2-49a7-ba94-15405423c204_Method">
    <vt:lpwstr>Standard</vt:lpwstr>
  </property>
  <property fmtid="{D5CDD505-2E9C-101B-9397-08002B2CF9AE}" pid="5" name="MSIP_Label_23f93e5f-d3c2-49a7-ba94-15405423c204_Name">
    <vt:lpwstr>SE Internal</vt:lpwstr>
  </property>
  <property fmtid="{D5CDD505-2E9C-101B-9397-08002B2CF9AE}" pid="6" name="MSIP_Label_23f93e5f-d3c2-49a7-ba94-15405423c204_SiteId">
    <vt:lpwstr>6e51e1ad-c54b-4b39-b598-0ffe9ae68fef</vt:lpwstr>
  </property>
  <property fmtid="{D5CDD505-2E9C-101B-9397-08002B2CF9AE}" pid="7" name="MSIP_Label_23f93e5f-d3c2-49a7-ba94-15405423c204_ActionId">
    <vt:lpwstr>d9f09259-22c5-4b47-af12-2d74678cd7ea</vt:lpwstr>
  </property>
  <property fmtid="{D5CDD505-2E9C-101B-9397-08002B2CF9AE}" pid="8" name="MSIP_Label_23f93e5f-d3c2-49a7-ba94-15405423c204_ContentBits">
    <vt:lpwstr>2</vt:lpwstr>
  </property>
</Properties>
</file>